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5" yWindow="570" windowWidth="15030" windowHeight="7560"/>
  </bookViews>
  <sheets>
    <sheet name="МО" sheetId="2" r:id="rId1"/>
  </sheets>
  <definedNames>
    <definedName name="_xlnm.Print_Titles" localSheetId="0">МО!$14:$14</definedName>
  </definedNames>
  <calcPr calcId="145621"/>
</workbook>
</file>

<file path=xl/calcChain.xml><?xml version="1.0" encoding="utf-8"?>
<calcChain xmlns="http://schemas.openxmlformats.org/spreadsheetml/2006/main">
  <c r="AT152" i="2" l="1"/>
  <c r="AT151" i="2" s="1"/>
  <c r="AV152" i="2"/>
  <c r="AV151" i="2" s="1"/>
  <c r="AZ152" i="2"/>
  <c r="AZ151" i="2" s="1"/>
  <c r="BA152" i="2"/>
  <c r="BA151" i="2" s="1"/>
  <c r="BH152" i="2"/>
  <c r="BH151" i="2" s="1"/>
  <c r="BT152" i="2"/>
  <c r="BT151" i="2" s="1"/>
  <c r="BX152" i="2"/>
  <c r="BX151" i="2" s="1"/>
  <c r="BY152" i="2"/>
  <c r="BY151" i="2" s="1"/>
  <c r="CF152" i="2"/>
  <c r="CF151" i="2" s="1"/>
  <c r="CP152" i="2"/>
  <c r="CP151" i="2" s="1"/>
  <c r="CR152" i="2"/>
  <c r="CR151" i="2" s="1"/>
  <c r="CV152" i="2"/>
  <c r="CV151" i="2" s="1"/>
  <c r="CW152" i="2"/>
  <c r="CW151" i="2" s="1"/>
  <c r="DD152" i="2"/>
  <c r="DD151" i="2" s="1"/>
  <c r="DN152" i="2"/>
  <c r="DN151" i="2" s="1"/>
  <c r="DP152" i="2"/>
  <c r="DP151" i="2" s="1"/>
  <c r="DT152" i="2"/>
  <c r="DT151" i="2" s="1"/>
  <c r="DU152" i="2"/>
  <c r="DU151" i="2" s="1"/>
  <c r="AP153" i="2"/>
  <c r="AP152" i="2" s="1"/>
  <c r="AP151" i="2" s="1"/>
  <c r="AQ153" i="2"/>
  <c r="AQ152" i="2" s="1"/>
  <c r="AQ151" i="2" s="1"/>
  <c r="AR153" i="2"/>
  <c r="AR152" i="2" s="1"/>
  <c r="AR151" i="2" s="1"/>
  <c r="AS153" i="2"/>
  <c r="AS152" i="2" s="1"/>
  <c r="AS151" i="2" s="1"/>
  <c r="AT153" i="2"/>
  <c r="AU153" i="2"/>
  <c r="AU152" i="2" s="1"/>
  <c r="AU151" i="2" s="1"/>
  <c r="AV153" i="2"/>
  <c r="AW153" i="2"/>
  <c r="AW152" i="2" s="1"/>
  <c r="AW151" i="2" s="1"/>
  <c r="AX153" i="2"/>
  <c r="AX152" i="2" s="1"/>
  <c r="AX151" i="2" s="1"/>
  <c r="AY153" i="2"/>
  <c r="AY152" i="2" s="1"/>
  <c r="AY151" i="2" s="1"/>
  <c r="AZ153" i="2"/>
  <c r="BA153" i="2"/>
  <c r="BB153" i="2"/>
  <c r="BB152" i="2" s="1"/>
  <c r="BB151" i="2" s="1"/>
  <c r="BC153" i="2"/>
  <c r="BC152" i="2" s="1"/>
  <c r="BC151" i="2" s="1"/>
  <c r="BD153" i="2"/>
  <c r="BD152" i="2" s="1"/>
  <c r="BD151" i="2" s="1"/>
  <c r="BE153" i="2"/>
  <c r="BE152" i="2" s="1"/>
  <c r="BE151" i="2" s="1"/>
  <c r="BF153" i="2"/>
  <c r="BF152" i="2" s="1"/>
  <c r="BF151" i="2" s="1"/>
  <c r="BG153" i="2"/>
  <c r="BG152" i="2" s="1"/>
  <c r="BG151" i="2" s="1"/>
  <c r="BH153" i="2"/>
  <c r="BI153" i="2"/>
  <c r="BI152" i="2" s="1"/>
  <c r="BI151" i="2" s="1"/>
  <c r="BJ153" i="2"/>
  <c r="BJ152" i="2" s="1"/>
  <c r="BJ151" i="2" s="1"/>
  <c r="BK153" i="2"/>
  <c r="BK152" i="2" s="1"/>
  <c r="BK151" i="2" s="1"/>
  <c r="BL153" i="2"/>
  <c r="BL152" i="2" s="1"/>
  <c r="BL151" i="2" s="1"/>
  <c r="BM153" i="2"/>
  <c r="BM152" i="2" s="1"/>
  <c r="BM151" i="2" s="1"/>
  <c r="BN153" i="2"/>
  <c r="BN152" i="2" s="1"/>
  <c r="BN151" i="2" s="1"/>
  <c r="BO153" i="2"/>
  <c r="BO152" i="2" s="1"/>
  <c r="BO151" i="2" s="1"/>
  <c r="BP153" i="2"/>
  <c r="BP152" i="2" s="1"/>
  <c r="BP151" i="2" s="1"/>
  <c r="BQ153" i="2"/>
  <c r="BQ152" i="2" s="1"/>
  <c r="BQ151" i="2" s="1"/>
  <c r="BR153" i="2"/>
  <c r="BR152" i="2" s="1"/>
  <c r="BR151" i="2" s="1"/>
  <c r="BS153" i="2"/>
  <c r="BS152" i="2" s="1"/>
  <c r="BS151" i="2" s="1"/>
  <c r="BT153" i="2"/>
  <c r="BU153" i="2"/>
  <c r="BU152" i="2" s="1"/>
  <c r="BU151" i="2" s="1"/>
  <c r="BV153" i="2"/>
  <c r="BV152" i="2" s="1"/>
  <c r="BV151" i="2" s="1"/>
  <c r="BW153" i="2"/>
  <c r="BW152" i="2" s="1"/>
  <c r="BW151" i="2" s="1"/>
  <c r="BX153" i="2"/>
  <c r="BY153" i="2"/>
  <c r="BZ153" i="2"/>
  <c r="BZ152" i="2" s="1"/>
  <c r="BZ151" i="2" s="1"/>
  <c r="CA153" i="2"/>
  <c r="CA152" i="2" s="1"/>
  <c r="CA151" i="2" s="1"/>
  <c r="CB153" i="2"/>
  <c r="CB152" i="2" s="1"/>
  <c r="CB151" i="2" s="1"/>
  <c r="CC153" i="2"/>
  <c r="CC152" i="2" s="1"/>
  <c r="CC151" i="2" s="1"/>
  <c r="CD153" i="2"/>
  <c r="CD152" i="2" s="1"/>
  <c r="CD151" i="2" s="1"/>
  <c r="CE153" i="2"/>
  <c r="CE152" i="2" s="1"/>
  <c r="CE151" i="2" s="1"/>
  <c r="CF153" i="2"/>
  <c r="CG153" i="2"/>
  <c r="CG152" i="2" s="1"/>
  <c r="CG151" i="2" s="1"/>
  <c r="CH153" i="2"/>
  <c r="CH152" i="2" s="1"/>
  <c r="CH151" i="2" s="1"/>
  <c r="CI153" i="2"/>
  <c r="CI152" i="2" s="1"/>
  <c r="CI151" i="2" s="1"/>
  <c r="CJ153" i="2"/>
  <c r="CJ152" i="2" s="1"/>
  <c r="CJ151" i="2" s="1"/>
  <c r="CK153" i="2"/>
  <c r="CK152" i="2" s="1"/>
  <c r="CK151" i="2" s="1"/>
  <c r="CL153" i="2"/>
  <c r="CL152" i="2" s="1"/>
  <c r="CL151" i="2" s="1"/>
  <c r="CM153" i="2"/>
  <c r="CM152" i="2" s="1"/>
  <c r="CM151" i="2" s="1"/>
  <c r="CN153" i="2"/>
  <c r="CN152" i="2" s="1"/>
  <c r="CN151" i="2" s="1"/>
  <c r="CO153" i="2"/>
  <c r="CO152" i="2" s="1"/>
  <c r="CO151" i="2" s="1"/>
  <c r="CP153" i="2"/>
  <c r="CQ153" i="2"/>
  <c r="CQ152" i="2" s="1"/>
  <c r="CQ151" i="2" s="1"/>
  <c r="CR153" i="2"/>
  <c r="CS153" i="2"/>
  <c r="CS152" i="2" s="1"/>
  <c r="CS151" i="2" s="1"/>
  <c r="CT153" i="2"/>
  <c r="CT152" i="2" s="1"/>
  <c r="CT151" i="2" s="1"/>
  <c r="CU153" i="2"/>
  <c r="CU152" i="2" s="1"/>
  <c r="CU151" i="2" s="1"/>
  <c r="CV153" i="2"/>
  <c r="CW153" i="2"/>
  <c r="CX153" i="2"/>
  <c r="CX152" i="2" s="1"/>
  <c r="CX151" i="2" s="1"/>
  <c r="CY153" i="2"/>
  <c r="CY152" i="2" s="1"/>
  <c r="CY151" i="2" s="1"/>
  <c r="CZ153" i="2"/>
  <c r="CZ152" i="2" s="1"/>
  <c r="CZ151" i="2" s="1"/>
  <c r="DA153" i="2"/>
  <c r="DA152" i="2" s="1"/>
  <c r="DA151" i="2" s="1"/>
  <c r="DB153" i="2"/>
  <c r="DB152" i="2" s="1"/>
  <c r="DB151" i="2" s="1"/>
  <c r="DC153" i="2"/>
  <c r="DC152" i="2" s="1"/>
  <c r="DC151" i="2" s="1"/>
  <c r="DD153" i="2"/>
  <c r="DE153" i="2"/>
  <c r="DE152" i="2" s="1"/>
  <c r="DE151" i="2" s="1"/>
  <c r="DF153" i="2"/>
  <c r="DF152" i="2" s="1"/>
  <c r="DF151" i="2" s="1"/>
  <c r="DG153" i="2"/>
  <c r="DG152" i="2" s="1"/>
  <c r="DG151" i="2" s="1"/>
  <c r="DH153" i="2"/>
  <c r="DH152" i="2" s="1"/>
  <c r="DH151" i="2" s="1"/>
  <c r="DI153" i="2"/>
  <c r="DI152" i="2" s="1"/>
  <c r="DI151" i="2" s="1"/>
  <c r="DJ153" i="2"/>
  <c r="DJ152" i="2" s="1"/>
  <c r="DJ151" i="2" s="1"/>
  <c r="DK153" i="2"/>
  <c r="DK152" i="2" s="1"/>
  <c r="DK151" i="2" s="1"/>
  <c r="DL153" i="2"/>
  <c r="DL152" i="2" s="1"/>
  <c r="DL151" i="2" s="1"/>
  <c r="DM153" i="2"/>
  <c r="DM152" i="2" s="1"/>
  <c r="DM151" i="2" s="1"/>
  <c r="DN153" i="2"/>
  <c r="DO153" i="2"/>
  <c r="DO152" i="2" s="1"/>
  <c r="DO151" i="2" s="1"/>
  <c r="DP153" i="2"/>
  <c r="DQ153" i="2"/>
  <c r="DQ152" i="2" s="1"/>
  <c r="DQ151" i="2" s="1"/>
  <c r="DR153" i="2"/>
  <c r="DR152" i="2" s="1"/>
  <c r="DR151" i="2" s="1"/>
  <c r="DS153" i="2"/>
  <c r="DS152" i="2" s="1"/>
  <c r="DS151" i="2" s="1"/>
  <c r="DT153" i="2"/>
  <c r="DU153" i="2"/>
  <c r="DV153" i="2"/>
  <c r="DV152" i="2" s="1"/>
  <c r="DV151" i="2" s="1"/>
  <c r="DW153" i="2"/>
  <c r="DW152" i="2" s="1"/>
  <c r="DW151" i="2" s="1"/>
  <c r="DX153" i="2"/>
  <c r="DX152" i="2" s="1"/>
  <c r="DX151" i="2" s="1"/>
  <c r="DY153" i="2"/>
  <c r="DY152" i="2" s="1"/>
  <c r="DY151" i="2" s="1"/>
  <c r="DZ153" i="2"/>
  <c r="DZ152" i="2" s="1"/>
  <c r="DZ151" i="2" s="1"/>
  <c r="AS143" i="2"/>
  <c r="BG143" i="2"/>
  <c r="BQ143" i="2"/>
  <c r="BX143" i="2"/>
  <c r="CO143" i="2"/>
  <c r="CV143" i="2"/>
  <c r="DM143" i="2"/>
  <c r="DT143" i="2"/>
  <c r="AP144" i="2"/>
  <c r="AP143" i="2" s="1"/>
  <c r="AQ144" i="2"/>
  <c r="AQ143" i="2" s="1"/>
  <c r="AR144" i="2"/>
  <c r="AR143" i="2" s="1"/>
  <c r="AS144" i="2"/>
  <c r="AT144" i="2"/>
  <c r="AT143" i="2" s="1"/>
  <c r="AU144" i="2"/>
  <c r="AU143" i="2" s="1"/>
  <c r="AV144" i="2"/>
  <c r="AV143" i="2" s="1"/>
  <c r="AW144" i="2"/>
  <c r="AW143" i="2" s="1"/>
  <c r="AX144" i="2"/>
  <c r="AX143" i="2" s="1"/>
  <c r="AY144" i="2"/>
  <c r="AY143" i="2" s="1"/>
  <c r="AZ144" i="2"/>
  <c r="AZ143" i="2" s="1"/>
  <c r="BA144" i="2"/>
  <c r="BA143" i="2" s="1"/>
  <c r="BB144" i="2"/>
  <c r="BB143" i="2" s="1"/>
  <c r="BC144" i="2"/>
  <c r="BC143" i="2" s="1"/>
  <c r="BD144" i="2"/>
  <c r="BD143" i="2" s="1"/>
  <c r="BE144" i="2"/>
  <c r="BE143" i="2" s="1"/>
  <c r="BF144" i="2"/>
  <c r="BF143" i="2" s="1"/>
  <c r="BG144" i="2"/>
  <c r="BH144" i="2"/>
  <c r="BH143" i="2" s="1"/>
  <c r="BI144" i="2"/>
  <c r="BI143" i="2" s="1"/>
  <c r="BJ144" i="2"/>
  <c r="BJ143" i="2" s="1"/>
  <c r="BK144" i="2"/>
  <c r="BK143" i="2" s="1"/>
  <c r="BL144" i="2"/>
  <c r="BL143" i="2" s="1"/>
  <c r="BM144" i="2"/>
  <c r="BM143" i="2" s="1"/>
  <c r="BN144" i="2"/>
  <c r="BN143" i="2" s="1"/>
  <c r="BO144" i="2"/>
  <c r="BO143" i="2" s="1"/>
  <c r="BP144" i="2"/>
  <c r="BP143" i="2" s="1"/>
  <c r="BQ144" i="2"/>
  <c r="BR144" i="2"/>
  <c r="BR143" i="2" s="1"/>
  <c r="BS144" i="2"/>
  <c r="BS143" i="2" s="1"/>
  <c r="BT144" i="2"/>
  <c r="BT143" i="2" s="1"/>
  <c r="BU144" i="2"/>
  <c r="BU143" i="2" s="1"/>
  <c r="BV144" i="2"/>
  <c r="BV143" i="2" s="1"/>
  <c r="BW144" i="2"/>
  <c r="BW143" i="2" s="1"/>
  <c r="BX144" i="2"/>
  <c r="BY144" i="2"/>
  <c r="BY143" i="2" s="1"/>
  <c r="BZ144" i="2"/>
  <c r="BZ143" i="2" s="1"/>
  <c r="CA144" i="2"/>
  <c r="CA143" i="2" s="1"/>
  <c r="CB144" i="2"/>
  <c r="CB143" i="2" s="1"/>
  <c r="CC144" i="2"/>
  <c r="CC143" i="2" s="1"/>
  <c r="CD144" i="2"/>
  <c r="CD143" i="2" s="1"/>
  <c r="CE144" i="2"/>
  <c r="CE143" i="2" s="1"/>
  <c r="CF144" i="2"/>
  <c r="CF143" i="2" s="1"/>
  <c r="CG144" i="2"/>
  <c r="CG143" i="2" s="1"/>
  <c r="CH144" i="2"/>
  <c r="CH143" i="2" s="1"/>
  <c r="CI144" i="2"/>
  <c r="CI143" i="2" s="1"/>
  <c r="CJ144" i="2"/>
  <c r="CJ143" i="2" s="1"/>
  <c r="CK144" i="2"/>
  <c r="CK143" i="2" s="1"/>
  <c r="CL144" i="2"/>
  <c r="CL143" i="2" s="1"/>
  <c r="CM144" i="2"/>
  <c r="CM143" i="2" s="1"/>
  <c r="CN144" i="2"/>
  <c r="CN143" i="2" s="1"/>
  <c r="CO144" i="2"/>
  <c r="CP144" i="2"/>
  <c r="CP143" i="2" s="1"/>
  <c r="CQ144" i="2"/>
  <c r="CQ143" i="2" s="1"/>
  <c r="CR144" i="2"/>
  <c r="CR143" i="2" s="1"/>
  <c r="CS144" i="2"/>
  <c r="CS143" i="2" s="1"/>
  <c r="CT144" i="2"/>
  <c r="CT143" i="2" s="1"/>
  <c r="CU144" i="2"/>
  <c r="CU143" i="2" s="1"/>
  <c r="CV144" i="2"/>
  <c r="CW144" i="2"/>
  <c r="CW143" i="2" s="1"/>
  <c r="CX144" i="2"/>
  <c r="CX143" i="2" s="1"/>
  <c r="CY144" i="2"/>
  <c r="CY143" i="2" s="1"/>
  <c r="CZ144" i="2"/>
  <c r="CZ143" i="2" s="1"/>
  <c r="DA144" i="2"/>
  <c r="DA143" i="2" s="1"/>
  <c r="DB144" i="2"/>
  <c r="DB143" i="2" s="1"/>
  <c r="DC144" i="2"/>
  <c r="DC143" i="2" s="1"/>
  <c r="DD144" i="2"/>
  <c r="DD143" i="2" s="1"/>
  <c r="DE144" i="2"/>
  <c r="DE143" i="2" s="1"/>
  <c r="DF144" i="2"/>
  <c r="DF143" i="2" s="1"/>
  <c r="DG144" i="2"/>
  <c r="DG143" i="2" s="1"/>
  <c r="DH144" i="2"/>
  <c r="DH143" i="2" s="1"/>
  <c r="DI144" i="2"/>
  <c r="DI143" i="2" s="1"/>
  <c r="DJ144" i="2"/>
  <c r="DJ143" i="2" s="1"/>
  <c r="DK144" i="2"/>
  <c r="DK143" i="2" s="1"/>
  <c r="DL144" i="2"/>
  <c r="DL143" i="2" s="1"/>
  <c r="DM144" i="2"/>
  <c r="DN144" i="2"/>
  <c r="DN143" i="2" s="1"/>
  <c r="DO144" i="2"/>
  <c r="DO143" i="2" s="1"/>
  <c r="DP144" i="2"/>
  <c r="DP143" i="2" s="1"/>
  <c r="DQ144" i="2"/>
  <c r="DQ143" i="2" s="1"/>
  <c r="DR144" i="2"/>
  <c r="DR143" i="2" s="1"/>
  <c r="DS144" i="2"/>
  <c r="DS143" i="2" s="1"/>
  <c r="DT144" i="2"/>
  <c r="DU144" i="2"/>
  <c r="DU143" i="2" s="1"/>
  <c r="DV144" i="2"/>
  <c r="DV143" i="2" s="1"/>
  <c r="DW144" i="2"/>
  <c r="DW143" i="2" s="1"/>
  <c r="DX144" i="2"/>
  <c r="DX143" i="2" s="1"/>
  <c r="DY144" i="2"/>
  <c r="DY143" i="2" s="1"/>
  <c r="DZ144" i="2"/>
  <c r="DZ143" i="2" s="1"/>
  <c r="AP140" i="2"/>
  <c r="AQ140" i="2"/>
  <c r="AR140" i="2"/>
  <c r="AS140" i="2"/>
  <c r="AT140" i="2"/>
  <c r="AU140" i="2"/>
  <c r="AV140" i="2"/>
  <c r="AW140" i="2"/>
  <c r="AX140" i="2"/>
  <c r="AX136" i="2" s="1"/>
  <c r="AY140" i="2"/>
  <c r="AZ140" i="2"/>
  <c r="BA140" i="2"/>
  <c r="BB140" i="2"/>
  <c r="BC140" i="2"/>
  <c r="BD140" i="2"/>
  <c r="BD136" i="2" s="1"/>
  <c r="BE140" i="2"/>
  <c r="BF140" i="2"/>
  <c r="BG140" i="2"/>
  <c r="BH140" i="2"/>
  <c r="BI140" i="2"/>
  <c r="BJ140" i="2"/>
  <c r="BK140" i="2"/>
  <c r="BL140" i="2"/>
  <c r="BM140" i="2"/>
  <c r="BN140" i="2"/>
  <c r="BO140" i="2"/>
  <c r="BP140" i="2"/>
  <c r="BQ140" i="2"/>
  <c r="BR140" i="2"/>
  <c r="BS140" i="2"/>
  <c r="BT140" i="2"/>
  <c r="BU140" i="2"/>
  <c r="BV140" i="2"/>
  <c r="BW140" i="2"/>
  <c r="BX140" i="2"/>
  <c r="BY140" i="2"/>
  <c r="BZ140" i="2"/>
  <c r="CA140" i="2"/>
  <c r="CB140" i="2"/>
  <c r="CB136" i="2" s="1"/>
  <c r="CC140" i="2"/>
  <c r="CD140" i="2"/>
  <c r="CE140" i="2"/>
  <c r="CF140" i="2"/>
  <c r="CG140" i="2"/>
  <c r="CH140" i="2"/>
  <c r="CI140" i="2"/>
  <c r="CJ140" i="2"/>
  <c r="CK140" i="2"/>
  <c r="CL140" i="2"/>
  <c r="CM140" i="2"/>
  <c r="CN140" i="2"/>
  <c r="CO140" i="2"/>
  <c r="CP140" i="2"/>
  <c r="CQ140" i="2"/>
  <c r="CR140" i="2"/>
  <c r="CS140" i="2"/>
  <c r="CT140" i="2"/>
  <c r="CT136" i="2" s="1"/>
  <c r="CU140" i="2"/>
  <c r="CV140" i="2"/>
  <c r="CW140" i="2"/>
  <c r="CX140" i="2"/>
  <c r="CY140" i="2"/>
  <c r="CZ140" i="2"/>
  <c r="DA140" i="2"/>
  <c r="DB140" i="2"/>
  <c r="DC140" i="2"/>
  <c r="DD140" i="2"/>
  <c r="DE140" i="2"/>
  <c r="DF140" i="2"/>
  <c r="DG140" i="2"/>
  <c r="DH140" i="2"/>
  <c r="DI140" i="2"/>
  <c r="DJ140" i="2"/>
  <c r="DK140" i="2"/>
  <c r="DL140" i="2"/>
  <c r="DM140" i="2"/>
  <c r="DN140" i="2"/>
  <c r="DO140" i="2"/>
  <c r="DP140" i="2"/>
  <c r="DQ140" i="2"/>
  <c r="DR140" i="2"/>
  <c r="DS140" i="2"/>
  <c r="DT140" i="2"/>
  <c r="DU140" i="2"/>
  <c r="DV140" i="2"/>
  <c r="DW140" i="2"/>
  <c r="DX140" i="2"/>
  <c r="DX136" i="2" s="1"/>
  <c r="DY140" i="2"/>
  <c r="DZ140" i="2"/>
  <c r="BV136" i="2"/>
  <c r="CZ136" i="2"/>
  <c r="DR136" i="2"/>
  <c r="AP137" i="2"/>
  <c r="AQ137" i="2"/>
  <c r="AQ136" i="2" s="1"/>
  <c r="AR137" i="2"/>
  <c r="AR136" i="2" s="1"/>
  <c r="AS137" i="2"/>
  <c r="AT137" i="2"/>
  <c r="AU137" i="2"/>
  <c r="AV137" i="2"/>
  <c r="AV136" i="2" s="1"/>
  <c r="AW137" i="2"/>
  <c r="AX137" i="2"/>
  <c r="AY137" i="2"/>
  <c r="AY136" i="2" s="1"/>
  <c r="AZ137" i="2"/>
  <c r="BA137" i="2"/>
  <c r="BB137" i="2"/>
  <c r="BB136" i="2" s="1"/>
  <c r="BC137" i="2"/>
  <c r="BC136" i="2" s="1"/>
  <c r="BD137" i="2"/>
  <c r="BE137" i="2"/>
  <c r="BF137" i="2"/>
  <c r="BG137" i="2"/>
  <c r="BH137" i="2"/>
  <c r="BH136" i="2" s="1"/>
  <c r="BI137" i="2"/>
  <c r="BJ137" i="2"/>
  <c r="BJ136" i="2" s="1"/>
  <c r="BK137" i="2"/>
  <c r="BK136" i="2" s="1"/>
  <c r="BL137" i="2"/>
  <c r="BM137" i="2"/>
  <c r="BN137" i="2"/>
  <c r="BO137" i="2"/>
  <c r="BO136" i="2" s="1"/>
  <c r="BP137" i="2"/>
  <c r="BP136" i="2" s="1"/>
  <c r="BQ137" i="2"/>
  <c r="BR137" i="2"/>
  <c r="BS137" i="2"/>
  <c r="BT137" i="2"/>
  <c r="BT136" i="2" s="1"/>
  <c r="BU137" i="2"/>
  <c r="BV137" i="2"/>
  <c r="BW137" i="2"/>
  <c r="BX137" i="2"/>
  <c r="BY137" i="2"/>
  <c r="BZ137" i="2"/>
  <c r="BZ136" i="2" s="1"/>
  <c r="CA137" i="2"/>
  <c r="CB137" i="2"/>
  <c r="CC137" i="2"/>
  <c r="CD137" i="2"/>
  <c r="CE137" i="2"/>
  <c r="CF137" i="2"/>
  <c r="CF136" i="2" s="1"/>
  <c r="CG137" i="2"/>
  <c r="CH137" i="2"/>
  <c r="CH136" i="2" s="1"/>
  <c r="CI137" i="2"/>
  <c r="CJ137" i="2"/>
  <c r="CK137" i="2"/>
  <c r="CL137" i="2"/>
  <c r="CL136" i="2" s="1"/>
  <c r="CM137" i="2"/>
  <c r="CN137" i="2"/>
  <c r="CN136" i="2" s="1"/>
  <c r="CO137" i="2"/>
  <c r="CP137" i="2"/>
  <c r="CQ137" i="2"/>
  <c r="CR137" i="2"/>
  <c r="CR136" i="2" s="1"/>
  <c r="CS137" i="2"/>
  <c r="CT137" i="2"/>
  <c r="CU137" i="2"/>
  <c r="CV137" i="2"/>
  <c r="CW137" i="2"/>
  <c r="CX137" i="2"/>
  <c r="CX136" i="2" s="1"/>
  <c r="CY137" i="2"/>
  <c r="CZ137" i="2"/>
  <c r="DA137" i="2"/>
  <c r="DB137" i="2"/>
  <c r="DC137" i="2"/>
  <c r="DD137" i="2"/>
  <c r="DD136" i="2" s="1"/>
  <c r="DE137" i="2"/>
  <c r="DF137" i="2"/>
  <c r="DF136" i="2" s="1"/>
  <c r="DG137" i="2"/>
  <c r="DH137" i="2"/>
  <c r="DI137" i="2"/>
  <c r="DJ137" i="2"/>
  <c r="DJ136" i="2" s="1"/>
  <c r="DK137" i="2"/>
  <c r="DL137" i="2"/>
  <c r="DL136" i="2" s="1"/>
  <c r="DM137" i="2"/>
  <c r="DN137" i="2"/>
  <c r="DO137" i="2"/>
  <c r="DP137" i="2"/>
  <c r="DP136" i="2" s="1"/>
  <c r="DQ137" i="2"/>
  <c r="DR137" i="2"/>
  <c r="DS137" i="2"/>
  <c r="DT137" i="2"/>
  <c r="DU137" i="2"/>
  <c r="DV137" i="2"/>
  <c r="DV136" i="2" s="1"/>
  <c r="DW137" i="2"/>
  <c r="DX137" i="2"/>
  <c r="DY137" i="2"/>
  <c r="DZ137" i="2"/>
  <c r="AP109" i="2"/>
  <c r="AQ109" i="2"/>
  <c r="AR109" i="2"/>
  <c r="AS109" i="2"/>
  <c r="AT109" i="2"/>
  <c r="AU109" i="2"/>
  <c r="AV109" i="2"/>
  <c r="AW109" i="2"/>
  <c r="AX109" i="2"/>
  <c r="AY109" i="2"/>
  <c r="AZ109" i="2"/>
  <c r="BA109" i="2"/>
  <c r="BB109" i="2"/>
  <c r="BC109" i="2"/>
  <c r="BD109" i="2"/>
  <c r="BE109" i="2"/>
  <c r="BF109" i="2"/>
  <c r="BG109" i="2"/>
  <c r="BH109" i="2"/>
  <c r="BI109" i="2"/>
  <c r="BJ109" i="2"/>
  <c r="BK109" i="2"/>
  <c r="BL109" i="2"/>
  <c r="BM109" i="2"/>
  <c r="BN109" i="2"/>
  <c r="BO109" i="2"/>
  <c r="BP109" i="2"/>
  <c r="BQ109" i="2"/>
  <c r="BR109" i="2"/>
  <c r="BS109" i="2"/>
  <c r="BT109" i="2"/>
  <c r="BU109" i="2"/>
  <c r="BV109" i="2"/>
  <c r="BW109" i="2"/>
  <c r="BX109" i="2"/>
  <c r="BY109" i="2"/>
  <c r="BZ109" i="2"/>
  <c r="CA109" i="2"/>
  <c r="CB109" i="2"/>
  <c r="CC109" i="2"/>
  <c r="CD109" i="2"/>
  <c r="CE109" i="2"/>
  <c r="CF109" i="2"/>
  <c r="CG109" i="2"/>
  <c r="CH109" i="2"/>
  <c r="CI109" i="2"/>
  <c r="CJ109" i="2"/>
  <c r="CK109" i="2"/>
  <c r="CL109" i="2"/>
  <c r="CM109" i="2"/>
  <c r="CN109" i="2"/>
  <c r="CO109" i="2"/>
  <c r="CP109" i="2"/>
  <c r="CQ109" i="2"/>
  <c r="CR109" i="2"/>
  <c r="CS109" i="2"/>
  <c r="CT109" i="2"/>
  <c r="CU109" i="2"/>
  <c r="CV109" i="2"/>
  <c r="CW109" i="2"/>
  <c r="CX109" i="2"/>
  <c r="CY109" i="2"/>
  <c r="CZ109" i="2"/>
  <c r="DA109" i="2"/>
  <c r="DB109" i="2"/>
  <c r="DC109" i="2"/>
  <c r="DD109" i="2"/>
  <c r="DE109" i="2"/>
  <c r="DF109" i="2"/>
  <c r="DG109" i="2"/>
  <c r="DH109" i="2"/>
  <c r="DI109" i="2"/>
  <c r="DJ109" i="2"/>
  <c r="DK109" i="2"/>
  <c r="DL109" i="2"/>
  <c r="DM109" i="2"/>
  <c r="DN109" i="2"/>
  <c r="DO109" i="2"/>
  <c r="DP109" i="2"/>
  <c r="DQ109" i="2"/>
  <c r="DR109" i="2"/>
  <c r="DS109" i="2"/>
  <c r="DT109" i="2"/>
  <c r="DU109" i="2"/>
  <c r="DV109" i="2"/>
  <c r="DW109" i="2"/>
  <c r="DX109" i="2"/>
  <c r="DY109" i="2"/>
  <c r="DZ109" i="2"/>
  <c r="AP97" i="2"/>
  <c r="AQ97" i="2"/>
  <c r="AR97" i="2"/>
  <c r="AS97" i="2"/>
  <c r="AT97" i="2"/>
  <c r="AU97" i="2"/>
  <c r="AV97" i="2"/>
  <c r="AW97" i="2"/>
  <c r="AX97" i="2"/>
  <c r="AY97" i="2"/>
  <c r="AZ97" i="2"/>
  <c r="BA97" i="2"/>
  <c r="BB97" i="2"/>
  <c r="BC97" i="2"/>
  <c r="BD97" i="2"/>
  <c r="BE97" i="2"/>
  <c r="BF97" i="2"/>
  <c r="BG97" i="2"/>
  <c r="BH97" i="2"/>
  <c r="BI97" i="2"/>
  <c r="BJ97" i="2"/>
  <c r="BK97" i="2"/>
  <c r="BL97" i="2"/>
  <c r="BM97" i="2"/>
  <c r="BN97" i="2"/>
  <c r="BO97" i="2"/>
  <c r="BP97" i="2"/>
  <c r="BQ97" i="2"/>
  <c r="BR97" i="2"/>
  <c r="BS97" i="2"/>
  <c r="BT97" i="2"/>
  <c r="BU97" i="2"/>
  <c r="BV97" i="2"/>
  <c r="BW97" i="2"/>
  <c r="BX97" i="2"/>
  <c r="BY97" i="2"/>
  <c r="BZ97" i="2"/>
  <c r="CA97" i="2"/>
  <c r="CB97" i="2"/>
  <c r="CC97" i="2"/>
  <c r="CD97" i="2"/>
  <c r="CE97" i="2"/>
  <c r="CF97" i="2"/>
  <c r="CG97" i="2"/>
  <c r="CH97" i="2"/>
  <c r="CI97" i="2"/>
  <c r="CJ97" i="2"/>
  <c r="CK97" i="2"/>
  <c r="CL97" i="2"/>
  <c r="CM97" i="2"/>
  <c r="CN97" i="2"/>
  <c r="CO97" i="2"/>
  <c r="CP97" i="2"/>
  <c r="CQ97" i="2"/>
  <c r="CR97" i="2"/>
  <c r="CS97" i="2"/>
  <c r="CT97" i="2"/>
  <c r="CU97" i="2"/>
  <c r="CV97" i="2"/>
  <c r="CW97" i="2"/>
  <c r="CX97" i="2"/>
  <c r="CY97" i="2"/>
  <c r="CZ97" i="2"/>
  <c r="DA97" i="2"/>
  <c r="DB97" i="2"/>
  <c r="DC97" i="2"/>
  <c r="DD97" i="2"/>
  <c r="DE97" i="2"/>
  <c r="DF97" i="2"/>
  <c r="DG97" i="2"/>
  <c r="DH97" i="2"/>
  <c r="DI97" i="2"/>
  <c r="DJ97" i="2"/>
  <c r="DK97" i="2"/>
  <c r="DL97" i="2"/>
  <c r="DM97" i="2"/>
  <c r="DN97" i="2"/>
  <c r="DO97" i="2"/>
  <c r="DP97" i="2"/>
  <c r="DQ97" i="2"/>
  <c r="DR97" i="2"/>
  <c r="DS97" i="2"/>
  <c r="DT97" i="2"/>
  <c r="DU97" i="2"/>
  <c r="DV97" i="2"/>
  <c r="DW97" i="2"/>
  <c r="DX97" i="2"/>
  <c r="DY97" i="2"/>
  <c r="DZ97" i="2"/>
  <c r="AY69" i="2"/>
  <c r="AZ69" i="2"/>
  <c r="BA69" i="2"/>
  <c r="BB69" i="2"/>
  <c r="BC69" i="2"/>
  <c r="BD69" i="2"/>
  <c r="BE69" i="2"/>
  <c r="BF69" i="2"/>
  <c r="BG69" i="2"/>
  <c r="BH69" i="2"/>
  <c r="BI69" i="2"/>
  <c r="BJ69" i="2"/>
  <c r="BK69" i="2"/>
  <c r="BL69" i="2"/>
  <c r="BM69" i="2"/>
  <c r="BN69" i="2"/>
  <c r="BO69" i="2"/>
  <c r="BP69" i="2"/>
  <c r="BQ69" i="2"/>
  <c r="BR69" i="2"/>
  <c r="BS69" i="2"/>
  <c r="BT69" i="2"/>
  <c r="BU69" i="2"/>
  <c r="BV69" i="2"/>
  <c r="BW69" i="2"/>
  <c r="BX69" i="2"/>
  <c r="BY69" i="2"/>
  <c r="BZ69" i="2"/>
  <c r="CA69" i="2"/>
  <c r="CB69" i="2"/>
  <c r="CC69" i="2"/>
  <c r="CD69" i="2"/>
  <c r="CE69" i="2"/>
  <c r="CF69" i="2"/>
  <c r="CG69" i="2"/>
  <c r="CH69" i="2"/>
  <c r="CI69" i="2"/>
  <c r="CJ69" i="2"/>
  <c r="CK69" i="2"/>
  <c r="CL69" i="2"/>
  <c r="CM69" i="2"/>
  <c r="CN69" i="2"/>
  <c r="CO69" i="2"/>
  <c r="CP69" i="2"/>
  <c r="CQ69" i="2"/>
  <c r="CR69" i="2"/>
  <c r="CS69" i="2"/>
  <c r="CT69" i="2"/>
  <c r="CU69" i="2"/>
  <c r="CV69" i="2"/>
  <c r="CW69" i="2"/>
  <c r="CX69" i="2"/>
  <c r="CY69" i="2"/>
  <c r="CZ69" i="2"/>
  <c r="DA69" i="2"/>
  <c r="DB69" i="2"/>
  <c r="DC69" i="2"/>
  <c r="DD69" i="2"/>
  <c r="DE69" i="2"/>
  <c r="DF69" i="2"/>
  <c r="DG69" i="2"/>
  <c r="DH69" i="2"/>
  <c r="DI69" i="2"/>
  <c r="DJ69" i="2"/>
  <c r="DK69" i="2"/>
  <c r="DL69" i="2"/>
  <c r="DM69" i="2"/>
  <c r="DN69" i="2"/>
  <c r="DO69" i="2"/>
  <c r="DP69" i="2"/>
  <c r="DQ69" i="2"/>
  <c r="DR69" i="2"/>
  <c r="DS69" i="2"/>
  <c r="DT69" i="2"/>
  <c r="DU69" i="2"/>
  <c r="DV69" i="2"/>
  <c r="DW69" i="2"/>
  <c r="DX69" i="2"/>
  <c r="DY69" i="2"/>
  <c r="DZ69" i="2"/>
  <c r="AX69" i="2"/>
  <c r="AV17" i="2"/>
  <c r="AW17" i="2"/>
  <c r="AX17" i="2"/>
  <c r="AY17" i="2"/>
  <c r="AZ17" i="2"/>
  <c r="BA17" i="2"/>
  <c r="BB17" i="2"/>
  <c r="BC17" i="2"/>
  <c r="BD17" i="2"/>
  <c r="BE17" i="2"/>
  <c r="BF17" i="2"/>
  <c r="BF16" i="2" s="1"/>
  <c r="BG17" i="2"/>
  <c r="BH17" i="2"/>
  <c r="BI17" i="2"/>
  <c r="BI16" i="2" s="1"/>
  <c r="BJ17" i="2"/>
  <c r="BK17" i="2"/>
  <c r="BL17" i="2"/>
  <c r="BM17" i="2"/>
  <c r="BN17" i="2"/>
  <c r="BO17" i="2"/>
  <c r="BO16" i="2" s="1"/>
  <c r="BP17" i="2"/>
  <c r="BQ17" i="2"/>
  <c r="BR17" i="2"/>
  <c r="BS17" i="2"/>
  <c r="BT17" i="2"/>
  <c r="BU17" i="2"/>
  <c r="BU16" i="2" s="1"/>
  <c r="BV17" i="2"/>
  <c r="BW17" i="2"/>
  <c r="BX17" i="2"/>
  <c r="BY17" i="2"/>
  <c r="BZ17" i="2"/>
  <c r="CA17" i="2"/>
  <c r="CA16" i="2" s="1"/>
  <c r="CB17" i="2"/>
  <c r="CC17" i="2"/>
  <c r="CD17" i="2"/>
  <c r="CE17" i="2"/>
  <c r="CF17" i="2"/>
  <c r="CG17" i="2"/>
  <c r="CG16" i="2" s="1"/>
  <c r="CH17" i="2"/>
  <c r="CH16" i="2" s="1"/>
  <c r="CI17" i="2"/>
  <c r="CJ17" i="2"/>
  <c r="CK17" i="2"/>
  <c r="CL17" i="2"/>
  <c r="CM17" i="2"/>
  <c r="CM16" i="2" s="1"/>
  <c r="CN17" i="2"/>
  <c r="CN16" i="2" s="1"/>
  <c r="CO17" i="2"/>
  <c r="CP17" i="2"/>
  <c r="CQ17" i="2"/>
  <c r="CR17" i="2"/>
  <c r="CS17" i="2"/>
  <c r="CS16" i="2" s="1"/>
  <c r="CT17" i="2"/>
  <c r="CU17" i="2"/>
  <c r="CV17" i="2"/>
  <c r="CW17" i="2"/>
  <c r="CX17" i="2"/>
  <c r="CY17" i="2"/>
  <c r="CY16" i="2" s="1"/>
  <c r="CZ17" i="2"/>
  <c r="DA17" i="2"/>
  <c r="DB17" i="2"/>
  <c r="DC17" i="2"/>
  <c r="DD17" i="2"/>
  <c r="DE17" i="2"/>
  <c r="DE16" i="2" s="1"/>
  <c r="DF17" i="2"/>
  <c r="DG17" i="2"/>
  <c r="DH17" i="2"/>
  <c r="DI17" i="2"/>
  <c r="DJ17" i="2"/>
  <c r="DK17" i="2"/>
  <c r="DK16" i="2" s="1"/>
  <c r="DL17" i="2"/>
  <c r="DM17" i="2"/>
  <c r="DN17" i="2"/>
  <c r="DO17" i="2"/>
  <c r="DP17" i="2"/>
  <c r="DQ17" i="2"/>
  <c r="DQ16" i="2" s="1"/>
  <c r="DR17" i="2"/>
  <c r="DR16" i="2" s="1"/>
  <c r="DS17" i="2"/>
  <c r="DT17" i="2"/>
  <c r="DU17" i="2"/>
  <c r="DV17" i="2"/>
  <c r="DW17" i="2"/>
  <c r="DW16" i="2" s="1"/>
  <c r="DX17" i="2"/>
  <c r="DX16" i="2" s="1"/>
  <c r="DY17" i="2"/>
  <c r="DZ17" i="2"/>
  <c r="AW69" i="2"/>
  <c r="AV69" i="2"/>
  <c r="AU69" i="2"/>
  <c r="AS69" i="2"/>
  <c r="AT69" i="2"/>
  <c r="AR69" i="2"/>
  <c r="AU17" i="2"/>
  <c r="AT17" i="2"/>
  <c r="AS17" i="2"/>
  <c r="AP17" i="2"/>
  <c r="AP69" i="2"/>
  <c r="AQ17" i="2"/>
  <c r="AR17" i="2"/>
  <c r="AR16" i="2" s="1"/>
  <c r="AQ69" i="2"/>
  <c r="AO153" i="2"/>
  <c r="AO152" i="2" s="1"/>
  <c r="AO151" i="2" s="1"/>
  <c r="AO144" i="2"/>
  <c r="AO143" i="2" s="1"/>
  <c r="AO140" i="2"/>
  <c r="AO136" i="2" s="1"/>
  <c r="AO137" i="2"/>
  <c r="AO109" i="2"/>
  <c r="AO97" i="2"/>
  <c r="AO69" i="2"/>
  <c r="AO17" i="2"/>
  <c r="AJ14" i="2"/>
  <c r="C14" i="2"/>
  <c r="DW136" i="2" l="1"/>
  <c r="DS136" i="2"/>
  <c r="DK136" i="2"/>
  <c r="DK15" i="2" s="1"/>
  <c r="DK163" i="2" s="1"/>
  <c r="DK162" i="2" s="1"/>
  <c r="DG136" i="2"/>
  <c r="CY136" i="2"/>
  <c r="CU136" i="2"/>
  <c r="CM136" i="2"/>
  <c r="CM15" i="2" s="1"/>
  <c r="CM163" i="2" s="1"/>
  <c r="CM162" i="2" s="1"/>
  <c r="CI136" i="2"/>
  <c r="CA136" i="2"/>
  <c r="BW136" i="2"/>
  <c r="AP136" i="2"/>
  <c r="BN136" i="2"/>
  <c r="BD16" i="2"/>
  <c r="BD15" i="2" s="1"/>
  <c r="BD163" i="2" s="1"/>
  <c r="BD162" i="2" s="1"/>
  <c r="BC16" i="2"/>
  <c r="BC15" i="2" s="1"/>
  <c r="BC163" i="2" s="1"/>
  <c r="BC162" i="2" s="1"/>
  <c r="DY136" i="2"/>
  <c r="DQ136" i="2"/>
  <c r="DQ15" i="2" s="1"/>
  <c r="DQ163" i="2" s="1"/>
  <c r="DQ162" i="2" s="1"/>
  <c r="DM136" i="2"/>
  <c r="DE136" i="2"/>
  <c r="DA136" i="2"/>
  <c r="CS136" i="2"/>
  <c r="CS15" i="2" s="1"/>
  <c r="CS163" i="2" s="1"/>
  <c r="CS162" i="2" s="1"/>
  <c r="CO136" i="2"/>
  <c r="CG136" i="2"/>
  <c r="CC136" i="2"/>
  <c r="BU136" i="2"/>
  <c r="BU15" i="2" s="1"/>
  <c r="BU163" i="2" s="1"/>
  <c r="BU162" i="2" s="1"/>
  <c r="BQ136" i="2"/>
  <c r="BI136" i="2"/>
  <c r="BE136" i="2"/>
  <c r="AW136" i="2"/>
  <c r="AS136" i="2"/>
  <c r="DU136" i="2"/>
  <c r="CW136" i="2"/>
  <c r="BY136" i="2"/>
  <c r="BA136" i="2"/>
  <c r="DH136" i="2"/>
  <c r="CJ136" i="2"/>
  <c r="BL136" i="2"/>
  <c r="DO136" i="2"/>
  <c r="DC136" i="2"/>
  <c r="CQ136" i="2"/>
  <c r="CE136" i="2"/>
  <c r="BS136" i="2"/>
  <c r="BG136" i="2"/>
  <c r="AU136" i="2"/>
  <c r="DI136" i="2"/>
  <c r="CK136" i="2"/>
  <c r="BM136" i="2"/>
  <c r="DT136" i="2"/>
  <c r="CV136" i="2"/>
  <c r="BX136" i="2"/>
  <c r="AZ136" i="2"/>
  <c r="DZ136" i="2"/>
  <c r="DN136" i="2"/>
  <c r="DB136" i="2"/>
  <c r="CP136" i="2"/>
  <c r="CD136" i="2"/>
  <c r="BR136" i="2"/>
  <c r="BF136" i="2"/>
  <c r="AT136" i="2"/>
  <c r="AU16" i="2"/>
  <c r="AQ16" i="2"/>
  <c r="AQ15" i="2" s="1"/>
  <c r="AQ163" i="2" s="1"/>
  <c r="AQ162" i="2" s="1"/>
  <c r="AW16" i="2"/>
  <c r="AP16" i="2"/>
  <c r="AT16" i="2"/>
  <c r="DT16" i="2"/>
  <c r="DH16" i="2"/>
  <c r="CJ16" i="2"/>
  <c r="BL16" i="2"/>
  <c r="AZ16" i="2"/>
  <c r="CZ16" i="2"/>
  <c r="CZ15" i="2" s="1"/>
  <c r="CZ163" i="2" s="1"/>
  <c r="CZ162" i="2" s="1"/>
  <c r="DO16" i="2"/>
  <c r="DO15" i="2" s="1"/>
  <c r="DO163" i="2" s="1"/>
  <c r="DO162" i="2" s="1"/>
  <c r="DC16" i="2"/>
  <c r="DC15" i="2" s="1"/>
  <c r="DC163" i="2" s="1"/>
  <c r="DC162" i="2" s="1"/>
  <c r="CE16" i="2"/>
  <c r="CE15" i="2" s="1"/>
  <c r="CE163" i="2" s="1"/>
  <c r="CE162" i="2" s="1"/>
  <c r="BG16" i="2"/>
  <c r="CP16" i="2"/>
  <c r="CP15" i="2" s="1"/>
  <c r="CP163" i="2" s="1"/>
  <c r="CP162" i="2" s="1"/>
  <c r="CD16" i="2"/>
  <c r="CD15" i="2" s="1"/>
  <c r="CD163" i="2" s="1"/>
  <c r="CD162" i="2" s="1"/>
  <c r="BJ16" i="2"/>
  <c r="BJ15" i="2" s="1"/>
  <c r="BJ163" i="2" s="1"/>
  <c r="BJ162" i="2" s="1"/>
  <c r="DI16" i="2"/>
  <c r="DI15" i="2" s="1"/>
  <c r="DI163" i="2" s="1"/>
  <c r="DI162" i="2" s="1"/>
  <c r="CK16" i="2"/>
  <c r="CK15" i="2" s="1"/>
  <c r="CK163" i="2" s="1"/>
  <c r="CK162" i="2" s="1"/>
  <c r="BY16" i="2"/>
  <c r="BA16" i="2"/>
  <c r="BV16" i="2"/>
  <c r="BV15" i="2" s="1"/>
  <c r="BV163" i="2" s="1"/>
  <c r="BV162" i="2" s="1"/>
  <c r="BP16" i="2"/>
  <c r="BP15" i="2" s="1"/>
  <c r="BP163" i="2" s="1"/>
  <c r="BP162" i="2" s="1"/>
  <c r="CT16" i="2"/>
  <c r="CT15" i="2" s="1"/>
  <c r="CT163" i="2" s="1"/>
  <c r="CT162" i="2" s="1"/>
  <c r="AS16" i="2"/>
  <c r="BX16" i="2"/>
  <c r="BX15" i="2" s="1"/>
  <c r="BX163" i="2" s="1"/>
  <c r="BX162" i="2" s="1"/>
  <c r="DN16" i="2"/>
  <c r="BM16" i="2"/>
  <c r="BM15" i="2" s="1"/>
  <c r="BM163" i="2" s="1"/>
  <c r="BM162" i="2" s="1"/>
  <c r="BR16" i="2"/>
  <c r="BR15" i="2" s="1"/>
  <c r="BR163" i="2" s="1"/>
  <c r="BR162" i="2" s="1"/>
  <c r="CV16" i="2"/>
  <c r="DL16" i="2"/>
  <c r="DL15" i="2" s="1"/>
  <c r="DL163" i="2" s="1"/>
  <c r="DL162" i="2" s="1"/>
  <c r="DB16" i="2"/>
  <c r="DB15" i="2" s="1"/>
  <c r="DB163" i="2" s="1"/>
  <c r="DB162" i="2" s="1"/>
  <c r="DZ16" i="2"/>
  <c r="DU16" i="2"/>
  <c r="DF16" i="2"/>
  <c r="DF15" i="2" s="1"/>
  <c r="DF163" i="2" s="1"/>
  <c r="DF162" i="2" s="1"/>
  <c r="CW16" i="2"/>
  <c r="CW15" i="2" s="1"/>
  <c r="CW163" i="2" s="1"/>
  <c r="CW162" i="2" s="1"/>
  <c r="CQ16" i="2"/>
  <c r="CB16" i="2"/>
  <c r="CB15" i="2" s="1"/>
  <c r="CB163" i="2" s="1"/>
  <c r="CB162" i="2" s="1"/>
  <c r="BS16" i="2"/>
  <c r="BS15" i="2" s="1"/>
  <c r="BS163" i="2" s="1"/>
  <c r="BS162" i="2" s="1"/>
  <c r="AO16" i="2"/>
  <c r="AO15" i="2" s="1"/>
  <c r="AO163" i="2" s="1"/>
  <c r="AO162" i="2" s="1"/>
  <c r="DY16" i="2"/>
  <c r="DG16" i="2"/>
  <c r="DG15" i="2" s="1"/>
  <c r="DG163" i="2" s="1"/>
  <c r="DG162" i="2" s="1"/>
  <c r="BE16" i="2"/>
  <c r="DV16" i="2"/>
  <c r="DV15" i="2" s="1"/>
  <c r="DV163" i="2" s="1"/>
  <c r="DV162" i="2" s="1"/>
  <c r="DP16" i="2"/>
  <c r="DP15" i="2" s="1"/>
  <c r="DP163" i="2" s="1"/>
  <c r="DP162" i="2" s="1"/>
  <c r="DJ16" i="2"/>
  <c r="DJ15" i="2" s="1"/>
  <c r="DJ163" i="2" s="1"/>
  <c r="DJ162" i="2" s="1"/>
  <c r="DD16" i="2"/>
  <c r="DD15" i="2" s="1"/>
  <c r="DD163" i="2" s="1"/>
  <c r="DD162" i="2" s="1"/>
  <c r="CX16" i="2"/>
  <c r="CX15" i="2" s="1"/>
  <c r="CX163" i="2" s="1"/>
  <c r="CX162" i="2" s="1"/>
  <c r="CR16" i="2"/>
  <c r="CR15" i="2" s="1"/>
  <c r="CR163" i="2" s="1"/>
  <c r="CR162" i="2" s="1"/>
  <c r="CL16" i="2"/>
  <c r="CL15" i="2" s="1"/>
  <c r="CL163" i="2" s="1"/>
  <c r="CL162" i="2" s="1"/>
  <c r="CF16" i="2"/>
  <c r="CF15" i="2" s="1"/>
  <c r="CF163" i="2" s="1"/>
  <c r="CF162" i="2" s="1"/>
  <c r="BZ16" i="2"/>
  <c r="BZ15" i="2" s="1"/>
  <c r="BZ163" i="2" s="1"/>
  <c r="BZ162" i="2" s="1"/>
  <c r="BT16" i="2"/>
  <c r="BT15" i="2" s="1"/>
  <c r="BT163" i="2" s="1"/>
  <c r="BT162" i="2" s="1"/>
  <c r="BN16" i="2"/>
  <c r="BN15" i="2" s="1"/>
  <c r="BN163" i="2" s="1"/>
  <c r="BN162" i="2" s="1"/>
  <c r="BH16" i="2"/>
  <c r="BH15" i="2" s="1"/>
  <c r="BH163" i="2" s="1"/>
  <c r="BH162" i="2" s="1"/>
  <c r="BB16" i="2"/>
  <c r="BB15" i="2" s="1"/>
  <c r="BB163" i="2" s="1"/>
  <c r="BB162" i="2" s="1"/>
  <c r="AV16" i="2"/>
  <c r="AV15" i="2" s="1"/>
  <c r="AV163" i="2" s="1"/>
  <c r="AV162" i="2" s="1"/>
  <c r="DM16" i="2"/>
  <c r="DM15" i="2" s="1"/>
  <c r="DM163" i="2" s="1"/>
  <c r="DM162" i="2" s="1"/>
  <c r="CU16" i="2"/>
  <c r="CU15" i="2" s="1"/>
  <c r="CU163" i="2" s="1"/>
  <c r="CU162" i="2" s="1"/>
  <c r="CO16" i="2"/>
  <c r="CO15" i="2" s="1"/>
  <c r="CO163" i="2" s="1"/>
  <c r="CO162" i="2" s="1"/>
  <c r="CI16" i="2"/>
  <c r="CI15" i="2" s="1"/>
  <c r="CI163" i="2" s="1"/>
  <c r="CI162" i="2" s="1"/>
  <c r="CC16" i="2"/>
  <c r="BW16" i="2"/>
  <c r="BW15" i="2" s="1"/>
  <c r="BW163" i="2" s="1"/>
  <c r="BW162" i="2" s="1"/>
  <c r="BK16" i="2"/>
  <c r="BK15" i="2" s="1"/>
  <c r="BK163" i="2" s="1"/>
  <c r="BK162" i="2" s="1"/>
  <c r="AY16" i="2"/>
  <c r="AY15" i="2" s="1"/>
  <c r="AY163" i="2" s="1"/>
  <c r="AY162" i="2" s="1"/>
  <c r="AX16" i="2"/>
  <c r="AX15" i="2" s="1"/>
  <c r="AX163" i="2" s="1"/>
  <c r="AX162" i="2" s="1"/>
  <c r="DS16" i="2"/>
  <c r="DS15" i="2" s="1"/>
  <c r="DS163" i="2" s="1"/>
  <c r="DS162" i="2" s="1"/>
  <c r="DA16" i="2"/>
  <c r="DA15" i="2" s="1"/>
  <c r="DA163" i="2" s="1"/>
  <c r="DA162" i="2" s="1"/>
  <c r="BQ16" i="2"/>
  <c r="BQ15" i="2" s="1"/>
  <c r="BQ163" i="2" s="1"/>
  <c r="BQ162" i="2" s="1"/>
  <c r="DW15" i="2"/>
  <c r="DW163" i="2" s="1"/>
  <c r="DW162" i="2" s="1"/>
  <c r="CY15" i="2"/>
  <c r="CY163" i="2" s="1"/>
  <c r="CY162" i="2" s="1"/>
  <c r="DE15" i="2"/>
  <c r="DE163" i="2" s="1"/>
  <c r="DE162" i="2" s="1"/>
  <c r="DX15" i="2"/>
  <c r="DX163" i="2" s="1"/>
  <c r="DX162" i="2" s="1"/>
  <c r="DR15" i="2"/>
  <c r="DR163" i="2" s="1"/>
  <c r="DR162" i="2" s="1"/>
  <c r="CN15" i="2"/>
  <c r="CN163" i="2" s="1"/>
  <c r="CN162" i="2" s="1"/>
  <c r="CH15" i="2"/>
  <c r="CH163" i="2" s="1"/>
  <c r="CH162" i="2" s="1"/>
  <c r="CA15" i="2"/>
  <c r="CA163" i="2" s="1"/>
  <c r="CA162" i="2" s="1"/>
  <c r="CG15" i="2"/>
  <c r="CG163" i="2" s="1"/>
  <c r="CG162" i="2" s="1"/>
  <c r="BO15" i="2"/>
  <c r="BO163" i="2" s="1"/>
  <c r="BO162" i="2" s="1"/>
  <c r="BI15" i="2"/>
  <c r="BI163" i="2" s="1"/>
  <c r="BI162" i="2" s="1"/>
  <c r="BF15" i="2"/>
  <c r="BF163" i="2" s="1"/>
  <c r="BF162" i="2" s="1"/>
  <c r="AR15" i="2"/>
  <c r="AR163" i="2" s="1"/>
  <c r="AR162" i="2" s="1"/>
  <c r="AK14" i="2"/>
  <c r="D14" i="2"/>
  <c r="DY15" i="2" l="1"/>
  <c r="DY163" i="2" s="1"/>
  <c r="DY162" i="2" s="1"/>
  <c r="AT15" i="2"/>
  <c r="AT163" i="2" s="1"/>
  <c r="AT162" i="2" s="1"/>
  <c r="AS15" i="2"/>
  <c r="AS163" i="2" s="1"/>
  <c r="AS162" i="2" s="1"/>
  <c r="AP15" i="2"/>
  <c r="AP163" i="2" s="1"/>
  <c r="AP162" i="2" s="1"/>
  <c r="AU15" i="2"/>
  <c r="AU163" i="2" s="1"/>
  <c r="AU162" i="2" s="1"/>
  <c r="AW15" i="2"/>
  <c r="AW163" i="2" s="1"/>
  <c r="AW162" i="2" s="1"/>
  <c r="BY15" i="2"/>
  <c r="BY163" i="2" s="1"/>
  <c r="BY162" i="2" s="1"/>
  <c r="BL15" i="2"/>
  <c r="BL163" i="2" s="1"/>
  <c r="BL162" i="2" s="1"/>
  <c r="DN15" i="2"/>
  <c r="DN163" i="2" s="1"/>
  <c r="DN162" i="2" s="1"/>
  <c r="BE15" i="2"/>
  <c r="BE163" i="2" s="1"/>
  <c r="BE162" i="2" s="1"/>
  <c r="CC15" i="2"/>
  <c r="CC163" i="2" s="1"/>
  <c r="CC162" i="2" s="1"/>
  <c r="CV15" i="2"/>
  <c r="CV163" i="2" s="1"/>
  <c r="CV162" i="2" s="1"/>
  <c r="DH15" i="2"/>
  <c r="DH163" i="2" s="1"/>
  <c r="DH162" i="2" s="1"/>
  <c r="CJ15" i="2"/>
  <c r="CJ163" i="2" s="1"/>
  <c r="CJ162" i="2" s="1"/>
  <c r="DU15" i="2"/>
  <c r="DU163" i="2" s="1"/>
  <c r="DU162" i="2" s="1"/>
  <c r="BG15" i="2"/>
  <c r="BG163" i="2" s="1"/>
  <c r="BG162" i="2" s="1"/>
  <c r="CQ15" i="2"/>
  <c r="CQ163" i="2" s="1"/>
  <c r="CQ162" i="2" s="1"/>
  <c r="DZ15" i="2"/>
  <c r="DZ163" i="2" s="1"/>
  <c r="DZ162" i="2" s="1"/>
  <c r="BA15" i="2"/>
  <c r="BA163" i="2" s="1"/>
  <c r="BA162" i="2" s="1"/>
  <c r="AZ15" i="2"/>
  <c r="AZ163" i="2" s="1"/>
  <c r="AZ162" i="2" s="1"/>
  <c r="DT15" i="2"/>
  <c r="DT163" i="2" s="1"/>
  <c r="DT162" i="2" s="1"/>
  <c r="AO14" i="2"/>
  <c r="AP14" i="2"/>
  <c r="E14" i="2"/>
  <c r="F14" i="2"/>
  <c r="AQ14" i="2"/>
  <c r="AR14" i="2"/>
  <c r="AS14" i="2"/>
  <c r="G14" i="2"/>
  <c r="H14" i="2" s="1"/>
  <c r="I14" i="2" s="1"/>
  <c r="J14" i="2" s="1"/>
  <c r="K14" i="2" s="1"/>
  <c r="L14" i="2"/>
  <c r="AT14" i="2"/>
  <c r="AU14" i="2"/>
  <c r="M14" i="2"/>
  <c r="N14" i="2"/>
  <c r="AV14" i="2"/>
  <c r="AW14" i="2"/>
  <c r="O14" i="2"/>
  <c r="P14" i="2"/>
  <c r="AX14" i="2"/>
  <c r="AY14" i="2"/>
  <c r="Q14" i="2"/>
  <c r="R14" i="2"/>
  <c r="AZ14" i="2"/>
  <c r="BA14" i="2"/>
  <c r="S14" i="2"/>
  <c r="T14" i="2"/>
  <c r="BB14" i="2"/>
  <c r="BC14" i="2"/>
  <c r="U14" i="2"/>
  <c r="V14" i="2"/>
  <c r="W14" i="2" s="1"/>
  <c r="BD14" i="2"/>
  <c r="BE14" i="2"/>
  <c r="X14" i="2"/>
  <c r="Y14" i="2"/>
  <c r="BF14" i="2"/>
  <c r="BG14" i="2"/>
  <c r="Z14" i="2"/>
  <c r="AA14" i="2"/>
  <c r="BH14" i="2"/>
  <c r="BI14" i="2"/>
  <c r="AB14" i="2"/>
  <c r="AC14" i="2"/>
  <c r="BJ14" i="2"/>
  <c r="BK14" i="2"/>
  <c r="AD14" i="2"/>
  <c r="AE14" i="2"/>
  <c r="BL14" i="2"/>
  <c r="BM14" i="2"/>
  <c r="AF14" i="2"/>
  <c r="BN14" i="2"/>
  <c r="BO14" i="2"/>
  <c r="BP14" i="2"/>
  <c r="BQ14" i="2"/>
  <c r="BR14" i="2"/>
  <c r="BS14" i="2"/>
  <c r="BT14" i="2"/>
  <c r="BU14" i="2"/>
  <c r="BV14" i="2"/>
  <c r="BW14" i="2"/>
  <c r="BX14" i="2"/>
  <c r="BY14" i="2"/>
  <c r="BZ14" i="2"/>
  <c r="CA14" i="2"/>
  <c r="CB14" i="2"/>
  <c r="CC14" i="2"/>
  <c r="CD14" i="2"/>
  <c r="CE14" i="2"/>
  <c r="CF14" i="2"/>
  <c r="CG14" i="2"/>
  <c r="CH14" i="2"/>
  <c r="CI14" i="2"/>
  <c r="CJ14" i="2"/>
  <c r="CK14" i="2"/>
  <c r="CL14" i="2"/>
  <c r="CM14" i="2"/>
  <c r="CN14" i="2"/>
  <c r="CO14" i="2"/>
  <c r="CP14" i="2"/>
  <c r="CQ14" i="2"/>
  <c r="CR14" i="2"/>
  <c r="CS14" i="2"/>
  <c r="CT14" i="2"/>
  <c r="CU14" i="2"/>
  <c r="CV14" i="2"/>
  <c r="CW14" i="2"/>
  <c r="CX14" i="2"/>
  <c r="CY14" i="2"/>
  <c r="CZ14" i="2"/>
  <c r="DA14" i="2"/>
  <c r="DB14" i="2"/>
  <c r="DC14" i="2"/>
  <c r="DD14" i="2"/>
  <c r="DE14" i="2"/>
  <c r="DF14" i="2"/>
  <c r="DG14" i="2"/>
  <c r="DH14" i="2"/>
  <c r="DI14" i="2"/>
  <c r="DJ14" i="2"/>
  <c r="DK14" i="2"/>
  <c r="DL14" i="2"/>
  <c r="DM14" i="2"/>
  <c r="DN14" i="2"/>
  <c r="DO14" i="2"/>
  <c r="DP14" i="2"/>
  <c r="DQ14" i="2"/>
  <c r="DR14" i="2"/>
  <c r="DS14" i="2"/>
  <c r="DT14" i="2"/>
  <c r="DU14" i="2"/>
  <c r="DV14" i="2"/>
  <c r="DW14" i="2"/>
  <c r="DX14" i="2"/>
  <c r="DY14" i="2"/>
  <c r="DZ14" i="2"/>
  <c r="EA14" i="2"/>
</calcChain>
</file>

<file path=xl/sharedStrings.xml><?xml version="1.0" encoding="utf-8"?>
<sst xmlns="http://schemas.openxmlformats.org/spreadsheetml/2006/main" count="1982" uniqueCount="429">
  <si>
    <t/>
  </si>
  <si>
    <t>на 1 января 2022г.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</si>
  <si>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</si>
  <si>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</si>
  <si>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</si>
  <si>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</si>
  <si>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</si>
  <si>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</si>
  <si>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</si>
  <si>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</si>
  <si>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</si>
  <si>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</si>
  <si>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</si>
  <si>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</si>
  <si>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</si>
  <si>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</si>
  <si>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</si>
  <si>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</si>
  <si>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</si>
  <si>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</si>
  <si>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</si>
  <si>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</si>
  <si>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</si>
  <si>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2020 г.</t>
  </si>
  <si>
    <t>текущий
2021 г.</t>
  </si>
  <si>
    <t>очередной
2022 г.</t>
  </si>
  <si>
    <t>плановый период</t>
  </si>
  <si>
    <t>отчетный 2020 г.</t>
  </si>
  <si>
    <t>текущий 2021 г.</t>
  </si>
  <si>
    <t>очередной 2022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</si>
  <si>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</si>
  <si>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</si>
  <si>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</si>
  <si>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</si>
  <si>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</si>
  <si>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</si>
  <si>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</si>
  <si>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</si>
  <si>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</si>
  <si>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</si>
  <si>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</si>
  <si>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</si>
  <si>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</si>
  <si>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2023 г.</t>
  </si>
  <si>
    <t>2024 г.</t>
  </si>
  <si>
    <t>утвержденные бюджетные назначения</t>
  </si>
  <si>
    <t>исполнено</t>
  </si>
  <si>
    <t>х</t>
  </si>
  <si>
    <t>1001</t>
  </si>
  <si>
    <t>1003</t>
  </si>
  <si>
    <t>Федеральный закон от 06.10.2003 № 131-ФЗ "Об общих принципах организации местного самоуправления в Российской Федерации"</t>
  </si>
  <si>
    <t>06.10.2003, не установлен</t>
  </si>
  <si>
    <t>в целом</t>
  </si>
  <si>
    <t>1</t>
  </si>
  <si>
    <t>000</t>
  </si>
  <si>
    <t>плановый метод</t>
  </si>
  <si>
    <t>2</t>
  </si>
  <si>
    <t>0113</t>
  </si>
  <si>
    <t>3</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</si>
  <si>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</si>
  <si>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</si>
  <si>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</si>
  <si>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</si>
  <si>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</si>
  <si>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</si>
  <si>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244</t>
  </si>
  <si>
    <t>220</t>
  </si>
  <si>
    <t>852</t>
  </si>
  <si>
    <t>243</t>
  </si>
  <si>
    <t>4</t>
  </si>
  <si>
    <t>300</t>
  </si>
  <si>
    <t>5</t>
  </si>
  <si>
    <t>247</t>
  </si>
  <si>
    <t>6</t>
  </si>
  <si>
    <t>7</t>
  </si>
  <si>
    <t>ст.8 п.3</t>
  </si>
  <si>
    <t>811</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</si>
  <si>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</si>
  <si>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</si>
  <si>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</si>
  <si>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</si>
  <si>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</si>
  <si>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</si>
  <si>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Распоряжение Правительства Воронежской области от 01.04.2020 № 386-р "О выделении денежных средств на приобретение горюче - смазочных материалов"</t>
  </si>
  <si>
    <t>01.04.2020, не установлен</t>
  </si>
  <si>
    <t>12</t>
  </si>
  <si>
    <t>ст.34</t>
  </si>
  <si>
    <t>Федеральный закон от 10.01.2002 № 7-ФЗ "Об охране окружающей среды"</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</si>
  <si>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</si>
  <si>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</si>
  <si>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</si>
  <si>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</si>
  <si>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23</t>
  </si>
  <si>
    <t>ст.10</t>
  </si>
  <si>
    <t>Федеральный закон от 12.01.1996 № 7-ФЗ "О некоммерческих организациях"</t>
  </si>
  <si>
    <t>ст.9.1, 31.1</t>
  </si>
  <si>
    <t>12.05.2010,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</si>
  <si>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</si>
  <si>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</si>
  <si>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</si>
  <si>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ст.6</t>
  </si>
  <si>
    <t>01.01.2014, не установлен</t>
  </si>
  <si>
    <t>111</t>
  </si>
  <si>
    <t>210</t>
  </si>
  <si>
    <t>Распоряжение Правительства Воронежской области от 23.03.2020 № 332-р "О выделении денежных средств"</t>
  </si>
  <si>
    <t>23.03.2020, не установлен</t>
  </si>
  <si>
    <t>260</t>
  </si>
  <si>
    <t>ст.9</t>
  </si>
  <si>
    <t>119</t>
  </si>
  <si>
    <t>851</t>
  </si>
  <si>
    <t>8</t>
  </si>
  <si>
    <t>9</t>
  </si>
  <si>
    <t>414</t>
  </si>
  <si>
    <t>10</t>
  </si>
  <si>
    <t>11</t>
  </si>
  <si>
    <t>0412</t>
  </si>
  <si>
    <t>30.12.2019, не установлен</t>
  </si>
  <si>
    <t>853</t>
  </si>
  <si>
    <t>13</t>
  </si>
  <si>
    <t>14</t>
  </si>
  <si>
    <t>15</t>
  </si>
  <si>
    <t>16</t>
  </si>
  <si>
    <t>17</t>
  </si>
  <si>
    <t>321</t>
  </si>
  <si>
    <t>19</t>
  </si>
  <si>
    <t>20</t>
  </si>
  <si>
    <t>21</t>
  </si>
  <si>
    <t>24</t>
  </si>
  <si>
    <t>01.01.2008, не установлен</t>
  </si>
  <si>
    <t>Постановление Правительства Воронежской области от 17.04.2019 № 372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на 2019 год"</t>
  </si>
  <si>
    <t>22.04.2019, не установлен</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</si>
  <si>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</si>
  <si>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</si>
  <si>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не установлен</t>
  </si>
  <si>
    <t>09</t>
  </si>
  <si>
    <t>Закон Воронежской области от 27.10.2006 № 90-ОЗ "О культуре"</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</si>
  <si>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</si>
  <si>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</si>
  <si>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0801</t>
  </si>
  <si>
    <t>Федеральный закон от 29.12.1994 № 78-ФЗ "О библиотечном деле"</t>
  </si>
  <si>
    <t>ст.15 п.2</t>
  </si>
  <si>
    <t>02.01.2005, не установлен</t>
  </si>
  <si>
    <t>ст.40</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</si>
  <si>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</si>
  <si>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631</t>
  </si>
  <si>
    <t>ст.7 п.2</t>
  </si>
  <si>
    <t>831</t>
  </si>
  <si>
    <t>0102</t>
  </si>
  <si>
    <t>129</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</si>
  <si>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</si>
  <si>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</si>
  <si>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</si>
  <si>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</si>
  <si>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</si>
  <si>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</si>
  <si>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</si>
  <si>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121</t>
  </si>
  <si>
    <t>ст.22</t>
  </si>
  <si>
    <t>ст.13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</si>
  <si>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</si>
  <si>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</si>
  <si>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</si>
  <si>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Закон Воронежской области от 27.06.2007 № 87-ОЗ "Избирательный кодекс Воронежской области"</t>
  </si>
  <si>
    <t>15.07.2007, не установлен</t>
  </si>
  <si>
    <t>ст.17 п.1 подп.5</t>
  </si>
  <si>
    <t>ст.17 п.1 подп.9</t>
  </si>
  <si>
    <t>ст.2</t>
  </si>
  <si>
    <t>ст.23 п.1 подп.5</t>
  </si>
  <si>
    <t>ст.16</t>
  </si>
  <si>
    <t xml:space="preserve"> </t>
  </si>
  <si>
    <t>1301</t>
  </si>
  <si>
    <t>310</t>
  </si>
  <si>
    <t>ст.12 п.4</t>
  </si>
  <si>
    <t>ст.Приложение № 5</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</si>
  <si>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</si>
  <si>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t>
  </si>
  <si>
    <t>01.01.2007, не установлен</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</si>
  <si>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</si>
  <si>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</si>
  <si>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01.01.2015, не установлен</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</si>
  <si>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</si>
  <si>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</si>
  <si>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</si>
  <si>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0409</t>
  </si>
  <si>
    <t>540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</si>
  <si>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</si>
  <si>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</si>
  <si>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Постановление Правительства Воронежской области от 19.04.2019 № 381 "О распределении субсидий из областного бюджета бюджетам муниципальных образований Воронежской области на строительство (реконструкцию) автомобильных дорог общего пользования местного значения на 2019 год"</t>
  </si>
  <si>
    <t>19.04.2019, не установлен</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</si>
  <si>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</si>
  <si>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</si>
  <si>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Закон Российской Федерации от 19.04.1991 № 1032-1 "О занятости населения в Российской Федерации"</t>
  </si>
  <si>
    <t>31.08.2004, не установлен</t>
  </si>
  <si>
    <t>0401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</si>
  <si>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</si>
  <si>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</si>
  <si>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</si>
  <si>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</si>
  <si>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0505</t>
  </si>
  <si>
    <t>Федеральный закон от 07.12.2011 № 416-ФЗ "О водоснабжении и водоотведении"</t>
  </si>
  <si>
    <t>01.01.2012, не установлен</t>
  </si>
  <si>
    <t>Распоряжение Правительства Воронежской области от 05.03.2020 № 255-р "О выделении денежных средств"</t>
  </si>
  <si>
    <t>06.03.2020, не установлен</t>
  </si>
  <si>
    <t>ст.Приложение № 3</t>
  </si>
  <si>
    <t>0503</t>
  </si>
  <si>
    <t>Постановление Правительства Воронежской области от 21.06.2019 № 618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2019 год"</t>
  </si>
  <si>
    <t>25.06.2019, не установлен</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</si>
  <si>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</si>
  <si>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</si>
  <si>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</si>
  <si>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</si>
  <si>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Распоряжение Правительства Воронежской области от 26.06.2020 № 807-р "О выделении денежных средств"</t>
  </si>
  <si>
    <t>26.06.2020 – 31.12.2020</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</si>
  <si>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</si>
  <si>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</si>
  <si>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0406</t>
  </si>
  <si>
    <t>9999999999</t>
  </si>
  <si>
    <t>999</t>
  </si>
  <si>
    <t>ст.14 п.1 подп.1</t>
  </si>
  <si>
    <t>ст.20</t>
  </si>
  <si>
    <t>0110490090</t>
  </si>
  <si>
    <t>0502</t>
  </si>
  <si>
    <t>01306S8100</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</si>
  <si>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</si>
  <si>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</si>
  <si>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</si>
  <si>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01201S8850</t>
  </si>
  <si>
    <t>0150191430</t>
  </si>
  <si>
    <t>ст.14 п.1 подп.12</t>
  </si>
  <si>
    <t>Водный кодекс от 03.06.2006 № 74-ФЗ "Водный кодекс Российской Федерации"</t>
  </si>
  <si>
    <t>ст.27</t>
  </si>
  <si>
    <t>0130790070</t>
  </si>
  <si>
    <t>ст.14 п.1 подп.15</t>
  </si>
  <si>
    <t>0130290020</t>
  </si>
  <si>
    <t>ст.14 п.1 подп.18</t>
  </si>
  <si>
    <t>ст.14 п.1 подп.19</t>
  </si>
  <si>
    <t>0110490200</t>
  </si>
  <si>
    <t>Закон Воронежской области от 07.07.2006 № 61-ОЗ "О регулировании градостроительной деятельности в Воронежской области"</t>
  </si>
  <si>
    <t>13.07.2006, не установлен</t>
  </si>
  <si>
    <t>Постановление Правительства Воронежской области от 18.01.2021 № 14 "О распределении субсидий из областного бюджета бюджетам муниципальных образований Воронежской области на реализацию проектов по поддержке местных инициатив на территории муниципальных образований Воронежской области в рамках государственной программы Воронежской области "Содействие развитию муниципальных образований и местного самоуправления" на 2021 год"</t>
  </si>
  <si>
    <t>01.01.2021 – 31.12.2021</t>
  </si>
  <si>
    <t>0130190010</t>
  </si>
  <si>
    <t>01301S8670</t>
  </si>
  <si>
    <t>0130390030</t>
  </si>
  <si>
    <t>0130590050</t>
  </si>
  <si>
    <t>0130590100</t>
  </si>
  <si>
    <t>01305S8910</t>
  </si>
  <si>
    <t>013F255550</t>
  </si>
  <si>
    <t>0110490850</t>
  </si>
  <si>
    <t>0110491850</t>
  </si>
  <si>
    <t>ст.14 п.1 подп.20</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</si>
  <si>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</si>
  <si>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</si>
  <si>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</si>
  <si>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</si>
  <si>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</si>
  <si>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ст.14 п.1 подп.22</t>
  </si>
  <si>
    <t>0314</t>
  </si>
  <si>
    <t>0110490300</t>
  </si>
  <si>
    <t>ст.14 п.1 подп.34</t>
  </si>
  <si>
    <t>ст.13 п.3</t>
  </si>
  <si>
    <t>0110292010</t>
  </si>
  <si>
    <t>0110192020</t>
  </si>
  <si>
    <t>0110497880</t>
  </si>
  <si>
    <t>730</t>
  </si>
  <si>
    <t>0140100590</t>
  </si>
  <si>
    <t>0110492070</t>
  </si>
  <si>
    <t>880</t>
  </si>
  <si>
    <t>011W092070</t>
  </si>
  <si>
    <t>ст.17 п.1</t>
  </si>
  <si>
    <t>0110590470</t>
  </si>
  <si>
    <t>ст.14.1 п.2</t>
  </si>
  <si>
    <t>0110590490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</si>
  <si>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</si>
  <si>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</si>
  <si>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</si>
  <si>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</si>
  <si>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</si>
  <si>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</si>
  <si>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</si>
  <si>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</si>
  <si>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</si>
  <si>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</si>
  <si>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</si>
  <si>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ст.14 п.1 подп.3</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</si>
  <si>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</si>
  <si>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</si>
  <si>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</si>
  <si>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</si>
  <si>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</si>
  <si>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ст.14 п.1 подп.9</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</si>
  <si>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</si>
  <si>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</si>
  <si>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</si>
  <si>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0150120570</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</si>
  <si>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</si>
  <si>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</si>
  <si>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</si>
  <si>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ст.Приложение № 6</t>
  </si>
  <si>
    <t>Распоряжение Правительства Воронежской области от 28.03.2019 № 269-р "О выделении денежных средств"</t>
  </si>
  <si>
    <t>29.03.2019, не установлен</t>
  </si>
  <si>
    <t>290</t>
  </si>
  <si>
    <t>0140120540</t>
  </si>
  <si>
    <t>0140188480</t>
  </si>
  <si>
    <t>01401L4670</t>
  </si>
  <si>
    <t>01401L5190</t>
  </si>
  <si>
    <t>340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</si>
  <si>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</si>
  <si>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</si>
  <si>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поддержку муниципальных программ в рамках регионального проекта "Формирование комфортной городской среды"</t>
  </si>
  <si>
    <t>25.01.2018, не установлен</t>
  </si>
  <si>
    <t>0130178500</t>
  </si>
  <si>
    <t>Постановление Правительства Воронежской области от 09.12.2019 № 1192 "Об определении победителей ежегодного публичного конкурса "Лучшее муниципальное образование Воронежской области" в 2019 году"</t>
  </si>
  <si>
    <t>11.12.2019, не установлен</t>
  </si>
  <si>
    <t>Постановление Правительства Воронежской области от 28.12.2019 № 1328 "О распределении субсидий из областного бюджета муниицпальных образований Воронежской области на реализацию проектов на поддержку местных инициатив на территории муниицпальных образований Воронежской области в рамках государственной программы Воронежской области "Содействие развитию муниицпальных образований и местного самоуправления" на 2020 год"</t>
  </si>
  <si>
    <t>Постановление Правительства Воронежской области от 24.03.2020 № 253 "О распределении иных межбюджетных трансфертов из областного бюджета бюджетам муниципальных образований Воронежской области на поощрение поселений Воронежской области по результатам оценки эффективности развития на 2020 год"</t>
  </si>
  <si>
    <t>30.03.2020 – 31.12.2020</t>
  </si>
  <si>
    <t>0130578500</t>
  </si>
  <si>
    <t>0130578510</t>
  </si>
  <si>
    <t>0130588480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</si>
  <si>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</si>
  <si>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</si>
  <si>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</si>
  <si>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</si>
  <si>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</si>
  <si>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0130590080</t>
  </si>
  <si>
    <t>0130690050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</si>
  <si>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</si>
  <si>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</si>
  <si>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</si>
  <si>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</si>
  <si>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</si>
  <si>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</si>
  <si>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</si>
  <si>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</si>
  <si>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01304S8910</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</si>
  <si>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</si>
  <si>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</si>
  <si>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01501L0160</t>
  </si>
  <si>
    <t>ст.14 п.1 подп.31</t>
  </si>
  <si>
    <t>01501S8980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</si>
  <si>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</si>
  <si>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</si>
  <si>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</si>
  <si>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0310</t>
  </si>
  <si>
    <t>0150191450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</si>
  <si>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</si>
  <si>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</si>
  <si>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</si>
  <si>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</si>
  <si>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0120188850</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</si>
  <si>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</si>
  <si>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</si>
  <si>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0140188440</t>
  </si>
  <si>
    <t>ст.14 п.1 подп.11</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</si>
  <si>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</si>
  <si>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</si>
  <si>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</si>
  <si>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</si>
  <si>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0110288480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</si>
  <si>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</si>
  <si>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</si>
  <si>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</si>
  <si>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</si>
  <si>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</si>
  <si>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</si>
  <si>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</si>
  <si>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</si>
  <si>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</si>
  <si>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</si>
  <si>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01.03.2019 – 31.12.2019</t>
  </si>
  <si>
    <t>013F552430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</si>
  <si>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</si>
  <si>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</si>
  <si>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011W070100</t>
  </si>
  <si>
    <t>224</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</si>
  <si>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</si>
  <si>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</si>
  <si>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</si>
  <si>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</si>
  <si>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</si>
  <si>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</si>
  <si>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</si>
  <si>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</si>
  <si>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</si>
  <si>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0110580540</t>
  </si>
  <si>
    <t>ст.24 п.1</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</si>
  <si>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</si>
  <si>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</si>
  <si>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</si>
  <si>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</si>
  <si>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Российской Федерации от 14.07.1997 № 875 "Об утверждении Положения об организации общественных работ"</t>
  </si>
  <si>
    <t>п.3</t>
  </si>
  <si>
    <t>07.08.1997,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</si>
  <si>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
"</t>
  </si>
  <si>
    <t>0110590810</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</si>
  <si>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</si>
  <si>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</si>
  <si>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</si>
  <si>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</si>
  <si>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</si>
  <si>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</si>
  <si>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</si>
  <si>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</si>
  <si>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</si>
  <si>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</si>
  <si>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</si>
  <si>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</si>
  <si>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</si>
  <si>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</si>
  <si>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</si>
  <si>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</si>
  <si>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</si>
  <si>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</si>
  <si>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</si>
  <si>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</si>
  <si>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</si>
  <si>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</si>
  <si>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</si>
  <si>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5.6.2.2.2. организация водоснабжения, водоотведения, снабжения населения топливом</t>
  </si>
  <si>
    <t>7902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</si>
  <si>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</si>
  <si>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</si>
  <si>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</si>
  <si>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</si>
  <si>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</si>
  <si>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</si>
  <si>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Глава _____________ сельского поселения Таловского муниципального района                                          ____________________</t>
  </si>
  <si>
    <t>РЕЕСТР  РАСХОДНЫХ  ОБЯЗАТЕЛЬСТВ НИЖНЕКАМЕНСКОГО СЕЛЬСКОГО ПОСЕЛЕНИЯ ТАЛОВСКОГО МУНИЦИПАЛЬНОГО РАЙОНА ВОРОНЕЖСКОЙ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</si>
</sst>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09">
    <xf numFmtId="0" fontId="0" fillId="0" borderId="0"/>
    <xf numFmtId="0" fontId="1" fillId="0" borderId="4"/>
    <xf numFmtId="0" fontId="1" fillId="0" borderId="4">
      <alignment horizontal="center" vertical="top"/>
    </xf>
    <xf numFmtId="0" fontId="1" fillId="0" borderId="4">
      <alignment horizontal="left" vertical="top"/>
    </xf>
    <xf numFmtId="0" fontId="2" fillId="0" borderId="4">
      <alignment horizontal="left" vertical="top"/>
    </xf>
    <xf numFmtId="49" fontId="3" fillId="0" borderId="4">
      <alignment horizontal="center" vertical="top" shrinkToFit="1"/>
    </xf>
    <xf numFmtId="0" fontId="4" fillId="0" borderId="4">
      <alignment horizontal="center" vertical="top" wrapText="1"/>
    </xf>
    <xf numFmtId="0" fontId="1" fillId="0" borderId="4">
      <alignment vertical="top"/>
    </xf>
    <xf numFmtId="0" fontId="2" fillId="0" borderId="4">
      <alignment horizontal="center" vertical="top"/>
    </xf>
    <xf numFmtId="0" fontId="2" fillId="0" borderId="4">
      <alignment vertical="top"/>
    </xf>
    <xf numFmtId="0" fontId="2" fillId="2" borderId="4">
      <alignment vertical="top"/>
    </xf>
    <xf numFmtId="49" fontId="2" fillId="2" borderId="4">
      <alignment vertical="top"/>
    </xf>
    <xf numFmtId="0" fontId="5" fillId="0" borderId="4">
      <alignment vertical="top"/>
    </xf>
    <xf numFmtId="0" fontId="2" fillId="2" borderId="4">
      <alignment horizontal="lef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3" fillId="0" borderId="5">
      <alignment horizontal="center" vertical="center" wrapText="1"/>
    </xf>
    <xf numFmtId="49" fontId="1" fillId="0" borderId="4"/>
    <xf numFmtId="49" fontId="3" fillId="0" borderId="5">
      <alignment horizontal="center" vertical="center"/>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3" fillId="2" borderId="5">
      <alignment horizontal="center" vertical="center" wrapText="1"/>
    </xf>
    <xf numFmtId="49" fontId="3" fillId="2" borderId="5">
      <alignment horizontal="center" vertical="center" wrapText="1"/>
    </xf>
    <xf numFmtId="49" fontId="3" fillId="2" borderId="5">
      <alignment horizontal="center" vertical="center" wrapText="1"/>
    </xf>
    <xf numFmtId="49" fontId="6" fillId="0" borderId="5">
      <alignment horizontal="center" vertical="center" wrapText="1"/>
    </xf>
    <xf numFmtId="49" fontId="6" fillId="0" borderId="5">
      <alignment horizontal="center" vertical="center" wrapText="1"/>
    </xf>
    <xf numFmtId="0" fontId="3" fillId="0" borderId="5">
      <alignment horizontal="center" vertical="top"/>
    </xf>
    <xf numFmtId="0" fontId="3" fillId="0" borderId="5">
      <alignment horizontal="center" vertical="top"/>
    </xf>
    <xf numFmtId="49" fontId="7" fillId="0" borderId="6">
      <alignment horizontal="left" vertical="top" wrapText="1"/>
    </xf>
    <xf numFmtId="49" fontId="7" fillId="2" borderId="5">
      <alignment horizontal="center" vertical="top" shrinkToFit="1"/>
    </xf>
    <xf numFmtId="49" fontId="7" fillId="0" borderId="5">
      <alignment horizontal="center" vertical="top"/>
    </xf>
    <xf numFmtId="0" fontId="7" fillId="0" borderId="5">
      <alignment horizontal="center" vertical="top"/>
    </xf>
    <xf numFmtId="4" fontId="7" fillId="2" borderId="5">
      <alignment horizontal="right" vertical="top" shrinkToFit="1"/>
    </xf>
    <xf numFmtId="49" fontId="3" fillId="0" borderId="6">
      <alignment horizontal="left" vertical="top" wrapText="1"/>
    </xf>
    <xf numFmtId="49" fontId="3" fillId="2" borderId="5">
      <alignment horizontal="center" vertical="top" shrinkToFit="1"/>
    </xf>
    <xf numFmtId="49" fontId="3" fillId="0" borderId="6">
      <alignment horizontal="center" vertical="top" wrapText="1"/>
    </xf>
    <xf numFmtId="49" fontId="3" fillId="0" borderId="5">
      <alignment horizontal="center" vertical="top" wrapText="1"/>
    </xf>
    <xf numFmtId="0" fontId="3" fillId="0" borderId="6">
      <alignment horizontal="center" vertical="top" wrapText="1"/>
    </xf>
    <xf numFmtId="0" fontId="3" fillId="0" borderId="5">
      <alignment horizontal="center" vertical="top" wrapText="1"/>
    </xf>
    <xf numFmtId="49" fontId="3" fillId="0" borderId="6">
      <alignment horizontal="center" vertical="top" shrinkToFit="1"/>
    </xf>
    <xf numFmtId="4" fontId="3" fillId="2" borderId="5">
      <alignment horizontal="right" vertical="top" shrinkToFit="1"/>
    </xf>
    <xf numFmtId="49" fontId="3" fillId="2" borderId="5">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4">
      <alignment horizontal="left" vertical="top" wrapText="1"/>
    </xf>
    <xf numFmtId="49" fontId="2" fillId="2" borderId="4">
      <alignment horizontal="center" vertical="top"/>
    </xf>
    <xf numFmtId="49" fontId="2" fillId="0" borderId="4">
      <alignment horizontal="center" vertical="top"/>
    </xf>
    <xf numFmtId="0" fontId="1" fillId="0" borderId="4">
      <alignment horizontal="left" wrapText="1"/>
    </xf>
    <xf numFmtId="0" fontId="8" fillId="0" borderId="0"/>
    <xf numFmtId="0" fontId="8" fillId="0" borderId="0"/>
    <xf numFmtId="0" fontId="8" fillId="0" borderId="0"/>
    <xf numFmtId="0" fontId="1" fillId="0" borderId="4"/>
    <xf numFmtId="0" fontId="1" fillId="0" borderId="4"/>
    <xf numFmtId="0" fontId="1" fillId="3" borderId="4">
      <alignment vertical="top"/>
    </xf>
    <xf numFmtId="49" fontId="3" fillId="0" borderId="5">
      <alignment horizontal="center" vertical="center" wrapText="1"/>
    </xf>
    <xf numFmtId="49" fontId="1" fillId="3" borderId="4">
      <alignment vertical="top"/>
    </xf>
    <xf numFmtId="49" fontId="7" fillId="0" borderId="6">
      <alignment vertical="top" wrapText="1"/>
    </xf>
    <xf numFmtId="0" fontId="1" fillId="0" borderId="4">
      <alignment horizontal="left"/>
    </xf>
    <xf numFmtId="49" fontId="3" fillId="0" borderId="5">
      <alignment horizontal="center" vertical="center" wrapText="1"/>
    </xf>
    <xf numFmtId="49" fontId="1" fillId="3" borderId="10">
      <alignment vertical="top"/>
    </xf>
    <xf numFmtId="49" fontId="7" fillId="2" borderId="11">
      <alignment horizontal="center" vertical="top"/>
    </xf>
    <xf numFmtId="49" fontId="1" fillId="2" borderId="4"/>
    <xf numFmtId="49" fontId="3" fillId="0" borderId="5">
      <alignment horizontal="center" vertical="center" wrapText="1"/>
    </xf>
    <xf numFmtId="49" fontId="7" fillId="0" borderId="11">
      <alignment horizontal="center" vertical="top"/>
    </xf>
    <xf numFmtId="49" fontId="3" fillId="0" borderId="5">
      <alignment horizontal="center" vertical="center" wrapText="1"/>
    </xf>
    <xf numFmtId="49" fontId="3" fillId="0" borderId="5">
      <alignment horizontal="center" vertical="center" wrapText="1"/>
    </xf>
    <xf numFmtId="0" fontId="1" fillId="3" borderId="4">
      <alignmen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 fillId="3" borderId="4"/>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0" fontId="1" fillId="3" borderId="10">
      <alignment vertical="top"/>
    </xf>
    <xf numFmtId="49" fontId="1" fillId="3" borderId="12">
      <alignment vertical="top" shrinkToFit="1"/>
    </xf>
    <xf numFmtId="49" fontId="3" fillId="2" borderId="5">
      <alignment horizontal="center" vertical="center" wrapText="1"/>
    </xf>
    <xf numFmtId="49" fontId="3" fillId="2" borderId="5">
      <alignment horizontal="center" vertical="center" wrapText="1"/>
    </xf>
    <xf numFmtId="49" fontId="3" fillId="2" borderId="5">
      <alignment horizontal="center" vertical="center" wrapText="1"/>
    </xf>
    <xf numFmtId="49" fontId="3" fillId="2" borderId="5">
      <alignment horizontal="center" vertical="center" wrapText="1"/>
    </xf>
    <xf numFmtId="49" fontId="6" fillId="0" borderId="5">
      <alignment horizontal="center" vertical="center" wrapText="1"/>
    </xf>
    <xf numFmtId="4" fontId="7" fillId="2" borderId="11">
      <alignment horizontal="right" vertical="top" shrinkToFi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3" fillId="0" borderId="5">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13">
    <xf numFmtId="0" fontId="0" fillId="0" borderId="0" xfId="0"/>
    <xf numFmtId="0" fontId="0" fillId="0" borderId="0" xfId="0" applyProtection="1">
      <protection locked="0"/>
    </xf>
    <xf numFmtId="0" fontId="1" fillId="0" borderId="4" xfId="1" applyNumberFormat="1" applyProtection="1"/>
    <xf numFmtId="0" fontId="1" fillId="0" borderId="4" xfId="2" applyNumberFormat="1" applyProtection="1">
      <alignment horizontal="center" vertical="top"/>
    </xf>
    <xf numFmtId="0" fontId="1" fillId="0" borderId="4" xfId="3" applyNumberFormat="1" applyProtection="1">
      <alignment horizontal="left" vertical="top"/>
    </xf>
    <xf numFmtId="0" fontId="2" fillId="0" borderId="4" xfId="8" applyNumberFormat="1" applyProtection="1">
      <alignment horizontal="center" vertical="top"/>
    </xf>
    <xf numFmtId="0" fontId="2" fillId="0" borderId="4" xfId="9" applyNumberFormat="1" applyProtection="1">
      <alignment vertical="top"/>
    </xf>
    <xf numFmtId="49" fontId="1" fillId="0" borderId="4" xfId="20" applyNumberFormat="1" applyProtection="1"/>
    <xf numFmtId="0" fontId="3" fillId="0" borderId="5" xfId="38" applyNumberFormat="1" applyProtection="1">
      <alignment horizontal="center" vertical="top"/>
    </xf>
    <xf numFmtId="49" fontId="7" fillId="0" borderId="6" xfId="40" applyNumberFormat="1" applyProtection="1">
      <alignment horizontal="left" vertical="top" wrapText="1"/>
    </xf>
    <xf numFmtId="49" fontId="7" fillId="2" borderId="5" xfId="41" applyNumberFormat="1" applyProtection="1">
      <alignment horizontal="center" vertical="top" shrinkToFit="1"/>
    </xf>
    <xf numFmtId="49" fontId="7" fillId="0" borderId="5" xfId="42" applyNumberFormat="1" applyProtection="1">
      <alignment horizontal="center" vertical="top"/>
    </xf>
    <xf numFmtId="0" fontId="7" fillId="0" borderId="5" xfId="43" applyNumberFormat="1" applyProtection="1">
      <alignment horizontal="center" vertical="top"/>
    </xf>
    <xf numFmtId="49" fontId="3" fillId="2" borderId="5" xfId="46" applyNumberFormat="1" applyProtection="1">
      <alignment horizontal="center" vertical="top" shrinkToFit="1"/>
    </xf>
    <xf numFmtId="49" fontId="3" fillId="0" borderId="6" xfId="47" applyNumberFormat="1" applyProtection="1">
      <alignment horizontal="center" vertical="top" wrapText="1"/>
    </xf>
    <xf numFmtId="49" fontId="3" fillId="0" borderId="5" xfId="48" applyNumberFormat="1" applyProtection="1">
      <alignment horizontal="center" vertical="top" wrapText="1"/>
    </xf>
    <xf numFmtId="0" fontId="3" fillId="0" borderId="6" xfId="49" applyNumberFormat="1" applyProtection="1">
      <alignment horizontal="center" vertical="top" wrapText="1"/>
    </xf>
    <xf numFmtId="0" fontId="3" fillId="0" borderId="5" xfId="50" applyNumberFormat="1" applyProtection="1">
      <alignment horizontal="center" vertical="top" wrapText="1"/>
    </xf>
    <xf numFmtId="49" fontId="3" fillId="0" borderId="6" xfId="51" applyNumberFormat="1" applyProtection="1">
      <alignment horizontal="center" vertical="top" shrinkToFit="1"/>
    </xf>
    <xf numFmtId="4" fontId="3" fillId="2" borderId="5" xfId="52" applyNumberFormat="1" applyProtection="1">
      <alignment horizontal="right" vertical="top" shrinkToFit="1"/>
    </xf>
    <xf numFmtId="49" fontId="3" fillId="2" borderId="5"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49" fontId="7" fillId="0" borderId="8" xfId="55" applyNumberFormat="1" applyProtection="1">
      <alignment horizontal="left" vertical="top" wrapText="1"/>
    </xf>
    <xf numFmtId="49" fontId="7" fillId="0" borderId="9" xfId="56" applyNumberFormat="1" applyProtection="1">
      <alignment horizontal="center" vertical="top"/>
    </xf>
    <xf numFmtId="0" fontId="7" fillId="0" borderId="9" xfId="57" applyNumberFormat="1" applyProtection="1">
      <alignment horizontal="center" vertical="top"/>
    </xf>
    <xf numFmtId="0" fontId="2" fillId="0" borderId="4" xfId="59" applyNumberFormat="1" applyProtection="1">
      <alignment horizontal="left" vertical="top" wrapText="1"/>
    </xf>
    <xf numFmtId="49" fontId="2" fillId="2" borderId="4" xfId="60" applyNumberFormat="1" applyProtection="1">
      <alignment horizontal="center" vertical="top"/>
    </xf>
    <xf numFmtId="49" fontId="2" fillId="0" borderId="4" xfId="61" applyNumberFormat="1" applyProtection="1">
      <alignment horizontal="center" vertical="top"/>
    </xf>
    <xf numFmtId="0" fontId="3" fillId="4" borderId="5" xfId="38" applyNumberFormat="1" applyFill="1" applyProtection="1">
      <alignment horizontal="center" vertical="top"/>
    </xf>
    <xf numFmtId="4" fontId="7" fillId="4" borderId="5" xfId="44" applyNumberFormat="1" applyFill="1" applyProtection="1">
      <alignment horizontal="right" vertical="top" shrinkToFit="1"/>
    </xf>
    <xf numFmtId="4" fontId="7" fillId="4" borderId="9" xfId="58" applyNumberFormat="1" applyFill="1" applyProtection="1">
      <alignment horizontal="right" vertical="top" shrinkToFit="1"/>
    </xf>
    <xf numFmtId="49" fontId="2" fillId="4" borderId="4" xfId="61" applyNumberFormat="1" applyFill="1" applyProtection="1">
      <alignment horizontal="center" vertical="top"/>
    </xf>
    <xf numFmtId="0" fontId="0" fillId="4" borderId="0" xfId="0" applyFill="1" applyProtection="1">
      <protection locked="0"/>
    </xf>
    <xf numFmtId="4" fontId="3" fillId="5" borderId="5" xfId="52" applyNumberFormat="1" applyFill="1" applyProtection="1">
      <alignment horizontal="right" vertical="top" shrinkToFit="1"/>
    </xf>
    <xf numFmtId="4" fontId="3" fillId="2" borderId="1" xfId="52" applyNumberFormat="1" applyBorder="1" applyProtection="1">
      <alignment horizontal="right" vertical="top" shrinkToFit="1"/>
    </xf>
    <xf numFmtId="4" fontId="3" fillId="2" borderId="3" xfId="52" applyNumberFormat="1" applyBorder="1" applyProtection="1">
      <alignment horizontal="right" vertical="top" shrinkToFit="1"/>
    </xf>
    <xf numFmtId="0" fontId="0" fillId="0" borderId="14" xfId="0" applyBorder="1" applyProtection="1">
      <protection locked="0"/>
    </xf>
    <xf numFmtId="49" fontId="3" fillId="0" borderId="1" xfId="45" applyNumberFormat="1" applyBorder="1" applyProtection="1">
      <alignment horizontal="left" vertical="top" wrapText="1"/>
    </xf>
    <xf numFmtId="49" fontId="3" fillId="0" borderId="3" xfId="45" applyNumberFormat="1" applyBorder="1" applyProtection="1">
      <alignment horizontal="left" vertical="top" wrapText="1"/>
    </xf>
    <xf numFmtId="49" fontId="3" fillId="0" borderId="2" xfId="45" applyNumberFormat="1" applyBorder="1" applyProtection="1">
      <alignment horizontal="left" vertical="top" wrapText="1"/>
    </xf>
    <xf numFmtId="49" fontId="3" fillId="0" borderId="5" xfId="23" applyNumberFormat="1" applyProtection="1">
      <alignment horizontal="center" vertical="center" wrapText="1"/>
    </xf>
    <xf numFmtId="49" fontId="3" fillId="0" borderId="5" xfId="23">
      <alignment horizontal="center" vertical="center" wrapText="1"/>
    </xf>
    <xf numFmtId="49" fontId="3" fillId="0" borderId="5" xfId="22" applyNumberFormat="1" applyProtection="1">
      <alignment horizontal="center" vertical="center" wrapText="1"/>
    </xf>
    <xf numFmtId="49" fontId="3" fillId="0" borderId="5" xfId="22">
      <alignment horizontal="center" vertical="center" wrapText="1"/>
    </xf>
    <xf numFmtId="49" fontId="3" fillId="0" borderId="5" xfId="25" applyNumberFormat="1" applyProtection="1">
      <alignment horizontal="center" vertical="center" wrapText="1"/>
    </xf>
    <xf numFmtId="49" fontId="3" fillId="0" borderId="5" xfId="25">
      <alignment horizontal="center" vertical="center" wrapText="1"/>
    </xf>
    <xf numFmtId="49" fontId="3" fillId="2" borderId="5" xfId="46" applyNumberFormat="1" applyProtection="1">
      <alignment horizontal="center" vertical="top" shrinkToFit="1"/>
    </xf>
    <xf numFmtId="49" fontId="3" fillId="2" borderId="5" xfId="46">
      <alignment horizontal="center" vertical="top" shrinkToFit="1"/>
    </xf>
    <xf numFmtId="49" fontId="3" fillId="0" borderId="1" xfId="14" applyNumberFormat="1" applyBorder="1" applyProtection="1">
      <alignment horizontal="center" vertical="center" wrapText="1"/>
    </xf>
    <xf numFmtId="49" fontId="3" fillId="0" borderId="2" xfId="14" applyNumberFormat="1" applyBorder="1" applyProtection="1">
      <alignment horizontal="center" vertical="center" wrapText="1"/>
    </xf>
    <xf numFmtId="49" fontId="3" fillId="0" borderId="3" xfId="14" applyNumberFormat="1" applyBorder="1" applyProtection="1">
      <alignment horizontal="center" vertical="center" wrapText="1"/>
    </xf>
    <xf numFmtId="49" fontId="3" fillId="0" borderId="5" xfId="15" applyNumberFormat="1" applyProtection="1">
      <alignment horizontal="center" vertical="center" wrapText="1"/>
    </xf>
    <xf numFmtId="49" fontId="3" fillId="0" borderId="5" xfId="15">
      <alignment horizontal="center" vertical="center" wrapText="1"/>
    </xf>
    <xf numFmtId="49" fontId="3" fillId="0" borderId="5" xfId="24" applyNumberFormat="1" applyProtection="1">
      <alignment horizontal="center" vertical="center" wrapText="1"/>
    </xf>
    <xf numFmtId="49" fontId="3" fillId="0" borderId="5" xfId="24">
      <alignment horizontal="center" vertical="center" wrapText="1"/>
    </xf>
    <xf numFmtId="49" fontId="3" fillId="0" borderId="5" xfId="16" applyNumberFormat="1" applyProtection="1">
      <alignment horizontal="center" vertical="center" wrapText="1"/>
    </xf>
    <xf numFmtId="49" fontId="3" fillId="0" borderId="5" xfId="16">
      <alignment horizontal="center" vertical="center" wrapText="1"/>
    </xf>
    <xf numFmtId="0" fontId="1" fillId="0" borderId="4" xfId="62" applyNumberFormat="1" applyProtection="1">
      <alignment horizontal="left" wrapText="1"/>
    </xf>
    <xf numFmtId="0" fontId="1" fillId="0" borderId="4" xfId="62">
      <alignment horizontal="left" wrapText="1"/>
    </xf>
    <xf numFmtId="49" fontId="3" fillId="0" borderId="5" xfId="28" applyNumberFormat="1" applyProtection="1">
      <alignment horizontal="center" vertical="center" wrapText="1"/>
    </xf>
    <xf numFmtId="49" fontId="3" fillId="0" borderId="5" xfId="28">
      <alignment horizontal="center" vertical="center" wrapText="1"/>
    </xf>
    <xf numFmtId="49" fontId="3" fillId="0" borderId="5" xfId="27" applyNumberFormat="1" applyProtection="1">
      <alignment horizontal="center" vertical="center" wrapText="1"/>
    </xf>
    <xf numFmtId="49" fontId="3" fillId="0" borderId="5" xfId="27">
      <alignment horizontal="center" vertical="center" wrapText="1"/>
    </xf>
    <xf numFmtId="49" fontId="3" fillId="0" borderId="5" xfId="29" applyNumberFormat="1" applyProtection="1">
      <alignment horizontal="center" vertical="center" wrapText="1"/>
    </xf>
    <xf numFmtId="49" fontId="3" fillId="0" borderId="5" xfId="29">
      <alignment horizontal="center" vertical="center" wrapText="1"/>
    </xf>
    <xf numFmtId="49" fontId="3" fillId="0" borderId="5" xfId="30" applyNumberFormat="1" applyProtection="1">
      <alignment horizontal="center" vertical="center" wrapText="1"/>
    </xf>
    <xf numFmtId="49" fontId="3" fillId="0" borderId="5" xfId="30">
      <alignment horizontal="center" vertical="center" wrapText="1"/>
    </xf>
    <xf numFmtId="49" fontId="3" fillId="0" borderId="5" xfId="31" applyNumberFormat="1" applyProtection="1">
      <alignment horizontal="center" vertical="center" wrapText="1"/>
    </xf>
    <xf numFmtId="49" fontId="3" fillId="0" borderId="5" xfId="31">
      <alignment horizontal="center" vertical="center" wrapText="1"/>
    </xf>
    <xf numFmtId="49" fontId="6" fillId="0" borderId="5" xfId="37" applyNumberFormat="1" applyProtection="1">
      <alignment horizontal="center" vertical="center" wrapText="1"/>
    </xf>
    <xf numFmtId="49" fontId="6" fillId="0" borderId="5" xfId="37">
      <alignment horizontal="center" vertical="center" wrapText="1"/>
    </xf>
    <xf numFmtId="0" fontId="2" fillId="0" borderId="4" xfId="9" applyNumberFormat="1" applyProtection="1">
      <alignment vertical="top"/>
    </xf>
    <xf numFmtId="0" fontId="2" fillId="0" borderId="4" xfId="9">
      <alignment vertical="top"/>
    </xf>
    <xf numFmtId="0" fontId="2" fillId="0" borderId="4" xfId="4" applyNumberFormat="1" applyProtection="1">
      <alignment horizontal="left" vertical="top"/>
    </xf>
    <xf numFmtId="0" fontId="2" fillId="0" borderId="4" xfId="4">
      <alignment horizontal="left" vertical="top"/>
    </xf>
    <xf numFmtId="0" fontId="1" fillId="0" borderId="4" xfId="3" applyNumberFormat="1" applyProtection="1">
      <alignment horizontal="left" vertical="top"/>
    </xf>
    <xf numFmtId="0" fontId="1" fillId="0" borderId="4" xfId="3">
      <alignment horizontal="left" vertical="top"/>
    </xf>
    <xf numFmtId="0" fontId="2" fillId="0" borderId="4" xfId="8" applyNumberFormat="1" applyProtection="1">
      <alignment horizontal="center" vertical="top"/>
    </xf>
    <xf numFmtId="0" fontId="2" fillId="0" borderId="4" xfId="8">
      <alignment horizontal="center" vertical="top"/>
    </xf>
    <xf numFmtId="49" fontId="6" fillId="0" borderId="5" xfId="36" applyNumberFormat="1" applyProtection="1">
      <alignment horizontal="center" vertical="center" wrapText="1"/>
    </xf>
    <xf numFmtId="49" fontId="6" fillId="0" borderId="5" xfId="36">
      <alignment horizontal="center" vertical="center" wrapText="1"/>
    </xf>
    <xf numFmtId="49" fontId="6" fillId="0" borderId="1" xfId="36" applyNumberFormat="1" applyBorder="1" applyProtection="1">
      <alignment horizontal="center" vertical="center" wrapText="1"/>
    </xf>
    <xf numFmtId="49" fontId="6" fillId="0" borderId="2" xfId="36" applyNumberFormat="1" applyBorder="1" applyProtection="1">
      <alignment horizontal="center" vertical="center" wrapText="1"/>
    </xf>
    <xf numFmtId="49" fontId="6" fillId="0" borderId="3" xfId="36" applyNumberFormat="1" applyBorder="1" applyProtection="1">
      <alignment horizontal="center" vertical="center" wrapText="1"/>
    </xf>
    <xf numFmtId="49" fontId="3" fillId="0" borderId="5" xfId="21" applyNumberFormat="1" applyProtection="1">
      <alignment horizontal="center" vertical="center"/>
    </xf>
    <xf numFmtId="49" fontId="3" fillId="0" borderId="5" xfId="21">
      <alignment horizontal="center" vertical="center"/>
    </xf>
    <xf numFmtId="49" fontId="3" fillId="0" borderId="5" xfId="17" applyNumberFormat="1" applyProtection="1">
      <alignment horizontal="center" vertical="center" wrapText="1"/>
    </xf>
    <xf numFmtId="49" fontId="3" fillId="0" borderId="5" xfId="17">
      <alignment horizontal="center" vertical="center" wrapText="1"/>
    </xf>
    <xf numFmtId="49" fontId="3" fillId="2" borderId="5" xfId="18" applyNumberFormat="1" applyProtection="1">
      <alignment horizontal="center" vertical="center" wrapText="1"/>
    </xf>
    <xf numFmtId="49" fontId="3" fillId="2" borderId="5" xfId="18">
      <alignment horizontal="center" vertical="center" wrapText="1"/>
    </xf>
    <xf numFmtId="49" fontId="3" fillId="0" borderId="5" xfId="26" applyNumberFormat="1" applyProtection="1">
      <alignment horizontal="center" vertical="center" wrapText="1"/>
    </xf>
    <xf numFmtId="49" fontId="3" fillId="0" borderId="5" xfId="26">
      <alignment horizontal="center" vertical="center" wrapText="1"/>
    </xf>
    <xf numFmtId="0" fontId="1" fillId="0" borderId="4" xfId="2" applyNumberFormat="1" applyProtection="1">
      <alignment horizontal="center" vertical="top"/>
    </xf>
    <xf numFmtId="0" fontId="1" fillId="0" borderId="4" xfId="2">
      <alignment horizontal="center" vertical="top"/>
    </xf>
    <xf numFmtId="0" fontId="3" fillId="0" borderId="5" xfId="39" applyNumberFormat="1" applyProtection="1">
      <alignment horizontal="center" vertical="top"/>
    </xf>
    <xf numFmtId="0" fontId="3" fillId="0" borderId="5" xfId="39">
      <alignment horizontal="center" vertical="top"/>
    </xf>
    <xf numFmtId="49" fontId="3" fillId="2" borderId="5" xfId="32" applyNumberFormat="1" applyProtection="1">
      <alignment horizontal="center" vertical="center" wrapText="1"/>
    </xf>
    <xf numFmtId="49" fontId="3" fillId="2" borderId="5" xfId="32">
      <alignment horizontal="center" vertical="center" wrapText="1"/>
    </xf>
    <xf numFmtId="49" fontId="3" fillId="2" borderId="5" xfId="33" applyNumberFormat="1" applyProtection="1">
      <alignment horizontal="center" vertical="center" wrapText="1"/>
    </xf>
    <xf numFmtId="49" fontId="3" fillId="2" borderId="5" xfId="33">
      <alignment horizontal="center" vertical="center" wrapText="1"/>
    </xf>
    <xf numFmtId="49" fontId="3" fillId="2" borderId="5" xfId="34" applyNumberFormat="1" applyProtection="1">
      <alignment horizontal="center" vertical="center" wrapText="1"/>
    </xf>
    <xf numFmtId="49" fontId="3" fillId="2" borderId="5" xfId="34">
      <alignment horizontal="center" vertical="center" wrapText="1"/>
    </xf>
    <xf numFmtId="49" fontId="3" fillId="2" borderId="5" xfId="35" applyNumberFormat="1" applyProtection="1">
      <alignment horizontal="center" vertical="center" wrapText="1"/>
    </xf>
    <xf numFmtId="49" fontId="3" fillId="2" borderId="5" xfId="35">
      <alignment horizontal="center" vertical="center" wrapText="1"/>
    </xf>
    <xf numFmtId="49" fontId="6" fillId="4" borderId="5" xfId="36" applyNumberFormat="1" applyFill="1" applyProtection="1">
      <alignment horizontal="center" vertical="center" wrapText="1"/>
    </xf>
    <xf numFmtId="49" fontId="6" fillId="4" borderId="5" xfId="36" applyFill="1">
      <alignment horizontal="center" vertical="center" wrapText="1"/>
    </xf>
    <xf numFmtId="0" fontId="4" fillId="0" borderId="4" xfId="6" applyNumberFormat="1" applyProtection="1">
      <alignment horizontal="center" vertical="top" wrapText="1"/>
    </xf>
    <xf numFmtId="0" fontId="4" fillId="0" borderId="4" xfId="6">
      <alignment horizontal="center" vertical="top" wrapText="1"/>
    </xf>
    <xf numFmtId="0" fontId="2" fillId="2" borderId="4" xfId="13" applyNumberFormat="1" applyProtection="1">
      <alignment horizontal="left" vertical="top"/>
    </xf>
    <xf numFmtId="0" fontId="2" fillId="2" borderId="4" xfId="13">
      <alignment horizontal="left" vertical="top"/>
    </xf>
    <xf numFmtId="49" fontId="3" fillId="0" borderId="5" xfId="19" applyNumberFormat="1" applyProtection="1">
      <alignment horizontal="center" vertical="center" wrapText="1"/>
    </xf>
    <xf numFmtId="49" fontId="3" fillId="0" borderId="5" xfId="19">
      <alignment horizontal="center" vertical="center"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166"/>
  <sheetViews>
    <sheetView showGridLines="0" tabSelected="1" zoomScale="90" zoomScaleNormal="90" zoomScaleSheetLayoutView="85" zoomScalePageLayoutView="85" workbookViewId="0">
      <pane xSplit="2" ySplit="14" topLeftCell="AO33" activePane="bottomRight" state="frozen"/>
      <selection pane="topRight" activeCell="C1" sqref="C1"/>
      <selection pane="bottomLeft" activeCell="A15" sqref="A15"/>
      <selection pane="bottomRight" activeCell="BS145" sqref="BS145:DZ150"/>
    </sheetView>
  </sheetViews>
  <sheetFormatPr defaultColWidth="8.85546875" defaultRowHeight="15" x14ac:dyDescent="0.25"/>
  <cols>
    <col min="1" max="1" width="43.28515625" style="1" customWidth="1"/>
    <col min="2" max="2" width="5.28515625" style="1" customWidth="1"/>
    <col min="3" max="3" width="34.42578125" style="1" customWidth="1"/>
    <col min="4" max="4" width="9" style="1" customWidth="1"/>
    <col min="5" max="5" width="8.7109375" style="1" customWidth="1"/>
    <col min="6" max="6" width="8.85546875" style="1" hidden="1"/>
    <col min="7" max="7" width="34.42578125" style="1" customWidth="1"/>
    <col min="8" max="8" width="9" style="1" customWidth="1"/>
    <col min="9" max="9" width="8.7109375" style="1" customWidth="1"/>
    <col min="10" max="10" width="6.85546875" style="1" customWidth="1"/>
    <col min="11" max="11" width="34.42578125" style="1" customWidth="1"/>
    <col min="12" max="12" width="9" style="1" customWidth="1"/>
    <col min="13" max="13" width="8.7109375" style="1" customWidth="1"/>
    <col min="14" max="14" width="8.85546875" style="1" hidden="1"/>
    <col min="15" max="15" width="34.42578125" style="1" customWidth="1"/>
    <col min="16" max="16" width="9" style="1" customWidth="1"/>
    <col min="17" max="17" width="8.7109375" style="1" customWidth="1"/>
    <col min="18" max="18" width="6.85546875" style="1" customWidth="1"/>
    <col min="19" max="19" width="34.42578125" style="1" customWidth="1"/>
    <col min="20" max="20" width="9" style="1" customWidth="1"/>
    <col min="21" max="21" width="8.7109375" style="1" customWidth="1"/>
    <col min="22" max="22" width="8.85546875" style="1" hidden="1"/>
    <col min="23" max="23" width="34.42578125" style="1" customWidth="1"/>
    <col min="24" max="24" width="9" style="1" customWidth="1"/>
    <col min="25" max="25" width="8.7109375" style="1" customWidth="1"/>
    <col min="26" max="26" width="8.85546875" style="1" hidden="1"/>
    <col min="27" max="27" width="34.42578125" style="1" customWidth="1"/>
    <col min="28" max="28" width="9" style="1" customWidth="1"/>
    <col min="29" max="29" width="8.85546875" style="1" customWidth="1"/>
    <col min="30" max="30" width="34.42578125" style="1" customWidth="1"/>
    <col min="31" max="31" width="9" style="1" customWidth="1"/>
    <col min="32" max="32" width="8.85546875" style="1" customWidth="1"/>
    <col min="33" max="35" width="8.85546875" style="1" hidden="1"/>
    <col min="36" max="36" width="5.7109375" style="1" customWidth="1"/>
    <col min="37" max="37" width="5.140625" style="1" customWidth="1"/>
    <col min="38" max="38" width="10.85546875" style="1" customWidth="1"/>
    <col min="39" max="39" width="4.7109375" style="1" customWidth="1"/>
    <col min="40" max="40" width="6.7109375" style="1" customWidth="1"/>
    <col min="41" max="41" width="12.7109375" style="33" customWidth="1"/>
    <col min="42" max="131" width="12.7109375" style="1" customWidth="1"/>
    <col min="132" max="132" width="8.85546875" style="1" hidden="1"/>
    <col min="133" max="133" width="9.140625" style="1" customWidth="1"/>
    <col min="134" max="16384" width="8.85546875" style="1"/>
  </cols>
  <sheetData>
    <row r="1" spans="1:133" ht="13.15" customHeight="1" x14ac:dyDescent="0.25">
      <c r="A1" s="107" t="s">
        <v>428</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2"/>
      <c r="BO1" s="93"/>
      <c r="BP1" s="94"/>
      <c r="BQ1" s="94"/>
      <c r="BR1" s="94"/>
      <c r="BS1" s="3"/>
      <c r="BT1" s="3"/>
      <c r="BU1" s="93"/>
      <c r="BV1" s="94"/>
      <c r="BW1" s="94"/>
      <c r="BX1" s="94"/>
      <c r="BY1" s="94"/>
      <c r="BZ1" s="94"/>
      <c r="CA1" s="94"/>
      <c r="CB1" s="3"/>
      <c r="CC1" s="3"/>
      <c r="CD1" s="93"/>
      <c r="CE1" s="94"/>
      <c r="CF1" s="94"/>
      <c r="CG1" s="94"/>
      <c r="CH1" s="2"/>
      <c r="CI1" s="76"/>
      <c r="CJ1" s="77"/>
      <c r="CK1" s="77"/>
      <c r="CL1" s="77"/>
      <c r="CM1" s="4"/>
      <c r="CN1" s="76"/>
      <c r="CO1" s="77"/>
      <c r="CP1" s="77"/>
      <c r="CQ1" s="77"/>
      <c r="CR1" s="4"/>
      <c r="CS1" s="74"/>
      <c r="CT1" s="75"/>
      <c r="CU1" s="75"/>
      <c r="CV1" s="75"/>
      <c r="CW1" s="4"/>
      <c r="CX1" s="76"/>
      <c r="CY1" s="77"/>
      <c r="CZ1" s="77"/>
      <c r="DA1" s="77"/>
      <c r="DB1" s="4"/>
      <c r="DC1" s="76"/>
      <c r="DD1" s="77"/>
      <c r="DE1" s="77"/>
      <c r="DF1" s="77"/>
      <c r="DG1" s="4"/>
      <c r="DH1" s="76"/>
      <c r="DI1" s="77"/>
      <c r="DJ1" s="77"/>
      <c r="DK1" s="77"/>
      <c r="DL1" s="4"/>
      <c r="DM1" s="76"/>
      <c r="DN1" s="77"/>
      <c r="DO1" s="77"/>
      <c r="DP1" s="77"/>
      <c r="DQ1" s="4"/>
      <c r="DR1" s="76"/>
      <c r="DS1" s="77"/>
      <c r="DT1" s="77"/>
      <c r="DU1" s="77"/>
      <c r="DV1" s="4"/>
      <c r="DW1" s="76"/>
      <c r="DX1" s="77"/>
      <c r="DY1" s="77"/>
      <c r="DZ1" s="77"/>
      <c r="EA1" s="4"/>
      <c r="EB1" s="2"/>
      <c r="EC1" s="2"/>
    </row>
    <row r="2" spans="1:133" ht="13.15" customHeight="1" x14ac:dyDescent="0.25">
      <c r="A2" s="78"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5"/>
      <c r="BO2" s="78"/>
      <c r="BP2" s="79"/>
      <c r="BQ2" s="79"/>
      <c r="BR2" s="79"/>
      <c r="BS2" s="5"/>
      <c r="BT2" s="5"/>
      <c r="BU2" s="78"/>
      <c r="BV2" s="79"/>
      <c r="BW2" s="79"/>
      <c r="BX2" s="79"/>
      <c r="BY2" s="79"/>
      <c r="BZ2" s="79"/>
      <c r="CA2" s="79"/>
      <c r="CB2" s="5"/>
      <c r="CC2" s="5"/>
      <c r="CD2" s="78"/>
      <c r="CE2" s="79"/>
      <c r="CF2" s="79"/>
      <c r="CG2" s="79"/>
      <c r="CH2" s="2"/>
      <c r="CI2" s="76"/>
      <c r="CJ2" s="77"/>
      <c r="CK2" s="77"/>
      <c r="CL2" s="77"/>
      <c r="CM2" s="4"/>
      <c r="CN2" s="76"/>
      <c r="CO2" s="77"/>
      <c r="CP2" s="77"/>
      <c r="CQ2" s="77"/>
      <c r="CR2" s="4"/>
      <c r="CS2" s="74"/>
      <c r="CT2" s="75"/>
      <c r="CU2" s="75"/>
      <c r="CV2" s="75"/>
      <c r="CW2" s="4"/>
      <c r="CX2" s="76"/>
      <c r="CY2" s="77"/>
      <c r="CZ2" s="77"/>
      <c r="DA2" s="77"/>
      <c r="DB2" s="4"/>
      <c r="DC2" s="76"/>
      <c r="DD2" s="77"/>
      <c r="DE2" s="77"/>
      <c r="DF2" s="77"/>
      <c r="DG2" s="4"/>
      <c r="DH2" s="76"/>
      <c r="DI2" s="77"/>
      <c r="DJ2" s="77"/>
      <c r="DK2" s="77"/>
      <c r="DL2" s="4"/>
      <c r="DM2" s="76"/>
      <c r="DN2" s="77"/>
      <c r="DO2" s="77"/>
      <c r="DP2" s="77"/>
      <c r="DQ2" s="4"/>
      <c r="DR2" s="76"/>
      <c r="DS2" s="77"/>
      <c r="DT2" s="77"/>
      <c r="DU2" s="77"/>
      <c r="DV2" s="4"/>
      <c r="DW2" s="76"/>
      <c r="DX2" s="77"/>
      <c r="DY2" s="77"/>
      <c r="DZ2" s="77"/>
      <c r="EA2" s="4"/>
      <c r="EB2" s="2"/>
      <c r="EC2" s="2"/>
    </row>
    <row r="3" spans="1:133" ht="13.15" customHeight="1" x14ac:dyDescent="0.25">
      <c r="A3" s="109" t="s">
        <v>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6"/>
      <c r="BT3" s="6"/>
      <c r="BU3" s="72"/>
      <c r="BV3" s="73"/>
      <c r="BW3" s="73"/>
      <c r="BX3" s="73"/>
      <c r="BY3" s="73"/>
      <c r="BZ3" s="73"/>
      <c r="CA3" s="73"/>
      <c r="CB3" s="6"/>
      <c r="CC3" s="6"/>
      <c r="CD3" s="72"/>
      <c r="CE3" s="73"/>
      <c r="CF3" s="73"/>
      <c r="CG3" s="73"/>
      <c r="CH3" s="6"/>
      <c r="CI3" s="72"/>
      <c r="CJ3" s="73"/>
      <c r="CK3" s="73"/>
      <c r="CL3" s="73"/>
      <c r="CM3" s="6"/>
      <c r="CN3" s="72"/>
      <c r="CO3" s="73"/>
      <c r="CP3" s="73"/>
      <c r="CQ3" s="73"/>
      <c r="CR3" s="6"/>
      <c r="CS3" s="74"/>
      <c r="CT3" s="75"/>
      <c r="CU3" s="75"/>
      <c r="CV3" s="75"/>
      <c r="CW3" s="6"/>
      <c r="CX3" s="72"/>
      <c r="CY3" s="73"/>
      <c r="CZ3" s="73"/>
      <c r="DA3" s="73"/>
      <c r="DB3" s="6"/>
      <c r="DC3" s="72"/>
      <c r="DD3" s="73"/>
      <c r="DE3" s="73"/>
      <c r="DF3" s="73"/>
      <c r="DG3" s="6"/>
      <c r="DH3" s="72"/>
      <c r="DI3" s="73"/>
      <c r="DJ3" s="73"/>
      <c r="DK3" s="73"/>
      <c r="DL3" s="6"/>
      <c r="DM3" s="72"/>
      <c r="DN3" s="73"/>
      <c r="DO3" s="73"/>
      <c r="DP3" s="73"/>
      <c r="DQ3" s="6"/>
      <c r="DR3" s="72"/>
      <c r="DS3" s="73"/>
      <c r="DT3" s="73"/>
      <c r="DU3" s="73"/>
      <c r="DV3" s="6"/>
      <c r="DW3" s="72"/>
      <c r="DX3" s="73"/>
      <c r="DY3" s="73"/>
      <c r="DZ3" s="73"/>
      <c r="EA3" s="6"/>
      <c r="EB3" s="2"/>
      <c r="EC3" s="2"/>
    </row>
    <row r="4" spans="1:133" ht="14.65" customHeight="1" x14ac:dyDescent="0.25">
      <c r="A4" s="49" t="s">
        <v>3</v>
      </c>
      <c r="B4" s="52" t="s">
        <v>4</v>
      </c>
      <c r="C4" s="56" t="s">
        <v>5</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87" t="s">
        <v>6</v>
      </c>
      <c r="AK4" s="89" t="s">
        <v>7</v>
      </c>
      <c r="AL4" s="90"/>
      <c r="AM4" s="90"/>
      <c r="AN4" s="90"/>
      <c r="AO4" s="56" t="s">
        <v>8</v>
      </c>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6" t="s">
        <v>9</v>
      </c>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6" t="s">
        <v>10</v>
      </c>
      <c r="CX4" s="57"/>
      <c r="CY4" s="57"/>
      <c r="CZ4" s="57"/>
      <c r="DA4" s="57"/>
      <c r="DB4" s="57"/>
      <c r="DC4" s="57"/>
      <c r="DD4" s="57"/>
      <c r="DE4" s="57"/>
      <c r="DF4" s="57"/>
      <c r="DG4" s="57"/>
      <c r="DH4" s="57"/>
      <c r="DI4" s="57"/>
      <c r="DJ4" s="57"/>
      <c r="DK4" s="57"/>
      <c r="DL4" s="56" t="s">
        <v>11</v>
      </c>
      <c r="DM4" s="57"/>
      <c r="DN4" s="57"/>
      <c r="DO4" s="57"/>
      <c r="DP4" s="57"/>
      <c r="DQ4" s="57"/>
      <c r="DR4" s="57"/>
      <c r="DS4" s="57"/>
      <c r="DT4" s="57"/>
      <c r="DU4" s="57"/>
      <c r="DV4" s="57"/>
      <c r="DW4" s="57"/>
      <c r="DX4" s="57"/>
      <c r="DY4" s="57"/>
      <c r="DZ4" s="57"/>
      <c r="EA4" s="111" t="s">
        <v>12</v>
      </c>
      <c r="EB4" s="7"/>
      <c r="EC4" s="7"/>
    </row>
    <row r="5" spans="1:133" ht="11.25" customHeight="1" x14ac:dyDescent="0.25">
      <c r="A5" s="50"/>
      <c r="B5" s="53"/>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88"/>
      <c r="AK5" s="90"/>
      <c r="AL5" s="90"/>
      <c r="AM5" s="90"/>
      <c r="AN5" s="90"/>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112"/>
      <c r="EB5" s="7"/>
      <c r="EC5" s="7"/>
    </row>
    <row r="6" spans="1:133" ht="27" customHeight="1" x14ac:dyDescent="0.25">
      <c r="A6" s="50"/>
      <c r="B6" s="53"/>
      <c r="C6" s="85" t="s">
        <v>13</v>
      </c>
      <c r="D6" s="86"/>
      <c r="E6" s="86"/>
      <c r="F6" s="86"/>
      <c r="G6" s="86"/>
      <c r="H6" s="86"/>
      <c r="I6" s="86"/>
      <c r="J6" s="86"/>
      <c r="K6" s="86"/>
      <c r="L6" s="86"/>
      <c r="M6" s="86"/>
      <c r="N6" s="86"/>
      <c r="O6" s="86"/>
      <c r="P6" s="86"/>
      <c r="Q6" s="86"/>
      <c r="R6" s="86"/>
      <c r="S6" s="86"/>
      <c r="T6" s="86"/>
      <c r="U6" s="86"/>
      <c r="V6" s="86"/>
      <c r="W6" s="86"/>
      <c r="X6" s="86"/>
      <c r="Y6" s="86"/>
      <c r="Z6" s="86"/>
      <c r="AA6" s="85" t="s">
        <v>14</v>
      </c>
      <c r="AB6" s="86"/>
      <c r="AC6" s="86"/>
      <c r="AD6" s="86"/>
      <c r="AE6" s="86"/>
      <c r="AF6" s="86"/>
      <c r="AG6" s="85"/>
      <c r="AH6" s="86"/>
      <c r="AI6" s="86"/>
      <c r="AJ6" s="88"/>
      <c r="AK6" s="90"/>
      <c r="AL6" s="90"/>
      <c r="AM6" s="90"/>
      <c r="AN6" s="90"/>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112"/>
      <c r="EB6" s="7"/>
      <c r="EC6" s="7"/>
    </row>
    <row r="7" spans="1:133" ht="19.350000000000001" customHeight="1" x14ac:dyDescent="0.25">
      <c r="A7" s="50"/>
      <c r="B7" s="53"/>
      <c r="C7" s="85" t="s">
        <v>15</v>
      </c>
      <c r="D7" s="86"/>
      <c r="E7" s="86"/>
      <c r="F7" s="86"/>
      <c r="G7" s="85" t="s">
        <v>16</v>
      </c>
      <c r="H7" s="86"/>
      <c r="I7" s="86"/>
      <c r="J7" s="86"/>
      <c r="K7" s="85" t="s">
        <v>17</v>
      </c>
      <c r="L7" s="86"/>
      <c r="M7" s="86"/>
      <c r="N7" s="86"/>
      <c r="O7" s="85" t="s">
        <v>18</v>
      </c>
      <c r="P7" s="86"/>
      <c r="Q7" s="86"/>
      <c r="R7" s="86"/>
      <c r="S7" s="85" t="s">
        <v>19</v>
      </c>
      <c r="T7" s="86"/>
      <c r="U7" s="86"/>
      <c r="V7" s="86"/>
      <c r="W7" s="85" t="s">
        <v>20</v>
      </c>
      <c r="X7" s="86"/>
      <c r="Y7" s="86"/>
      <c r="Z7" s="86"/>
      <c r="AA7" s="85" t="s">
        <v>21</v>
      </c>
      <c r="AB7" s="86"/>
      <c r="AC7" s="86"/>
      <c r="AD7" s="85" t="s">
        <v>22</v>
      </c>
      <c r="AE7" s="86"/>
      <c r="AF7" s="86"/>
      <c r="AG7" s="85" t="s">
        <v>0</v>
      </c>
      <c r="AH7" s="86"/>
      <c r="AI7" s="86"/>
      <c r="AJ7" s="88"/>
      <c r="AK7" s="90"/>
      <c r="AL7" s="90"/>
      <c r="AM7" s="90"/>
      <c r="AN7" s="90"/>
      <c r="AO7" s="56" t="s">
        <v>23</v>
      </c>
      <c r="AP7" s="57"/>
      <c r="AQ7" s="57"/>
      <c r="AR7" s="57"/>
      <c r="AS7" s="57"/>
      <c r="AT7" s="57"/>
      <c r="AU7" s="57"/>
      <c r="AV7" s="57"/>
      <c r="AW7" s="57"/>
      <c r="AX7" s="57"/>
      <c r="AY7" s="56" t="s">
        <v>24</v>
      </c>
      <c r="AZ7" s="57"/>
      <c r="BA7" s="57"/>
      <c r="BB7" s="57"/>
      <c r="BC7" s="57"/>
      <c r="BD7" s="56" t="s">
        <v>25</v>
      </c>
      <c r="BE7" s="57"/>
      <c r="BF7" s="57"/>
      <c r="BG7" s="57"/>
      <c r="BH7" s="57"/>
      <c r="BI7" s="56" t="s">
        <v>26</v>
      </c>
      <c r="BJ7" s="57"/>
      <c r="BK7" s="57"/>
      <c r="BL7" s="57"/>
      <c r="BM7" s="57"/>
      <c r="BN7" s="57"/>
      <c r="BO7" s="57"/>
      <c r="BP7" s="57"/>
      <c r="BQ7" s="57"/>
      <c r="BR7" s="57"/>
      <c r="BS7" s="56" t="s">
        <v>23</v>
      </c>
      <c r="BT7" s="57"/>
      <c r="BU7" s="57"/>
      <c r="BV7" s="57"/>
      <c r="BW7" s="57"/>
      <c r="BX7" s="57"/>
      <c r="BY7" s="57"/>
      <c r="BZ7" s="57"/>
      <c r="CA7" s="57"/>
      <c r="CB7" s="57"/>
      <c r="CC7" s="56" t="s">
        <v>24</v>
      </c>
      <c r="CD7" s="57"/>
      <c r="CE7" s="57"/>
      <c r="CF7" s="57"/>
      <c r="CG7" s="57"/>
      <c r="CH7" s="56" t="s">
        <v>25</v>
      </c>
      <c r="CI7" s="57"/>
      <c r="CJ7" s="57"/>
      <c r="CK7" s="57"/>
      <c r="CL7" s="57"/>
      <c r="CM7" s="56" t="s">
        <v>26</v>
      </c>
      <c r="CN7" s="57"/>
      <c r="CO7" s="57"/>
      <c r="CP7" s="57"/>
      <c r="CQ7" s="57"/>
      <c r="CR7" s="57"/>
      <c r="CS7" s="57"/>
      <c r="CT7" s="57"/>
      <c r="CU7" s="57"/>
      <c r="CV7" s="57"/>
      <c r="CW7" s="56" t="s">
        <v>27</v>
      </c>
      <c r="CX7" s="57"/>
      <c r="CY7" s="57"/>
      <c r="CZ7" s="57"/>
      <c r="DA7" s="57"/>
      <c r="DB7" s="56" t="s">
        <v>28</v>
      </c>
      <c r="DC7" s="57"/>
      <c r="DD7" s="57"/>
      <c r="DE7" s="57"/>
      <c r="DF7" s="57"/>
      <c r="DG7" s="56" t="s">
        <v>29</v>
      </c>
      <c r="DH7" s="57"/>
      <c r="DI7" s="57"/>
      <c r="DJ7" s="57"/>
      <c r="DK7" s="57"/>
      <c r="DL7" s="56" t="s">
        <v>27</v>
      </c>
      <c r="DM7" s="57"/>
      <c r="DN7" s="57"/>
      <c r="DO7" s="57"/>
      <c r="DP7" s="57"/>
      <c r="DQ7" s="56" t="s">
        <v>28</v>
      </c>
      <c r="DR7" s="57"/>
      <c r="DS7" s="57"/>
      <c r="DT7" s="57"/>
      <c r="DU7" s="57"/>
      <c r="DV7" s="56" t="s">
        <v>29</v>
      </c>
      <c r="DW7" s="57"/>
      <c r="DX7" s="57"/>
      <c r="DY7" s="57"/>
      <c r="DZ7" s="57"/>
      <c r="EA7" s="112"/>
      <c r="EB7" s="7"/>
      <c r="EC7" s="7"/>
    </row>
    <row r="8" spans="1:133" ht="19.350000000000001" customHeight="1" x14ac:dyDescent="0.25">
      <c r="A8" s="50"/>
      <c r="B8" s="53"/>
      <c r="C8" s="43" t="s">
        <v>30</v>
      </c>
      <c r="D8" s="41" t="s">
        <v>31</v>
      </c>
      <c r="E8" s="54" t="s">
        <v>32</v>
      </c>
      <c r="F8" s="45" t="s">
        <v>0</v>
      </c>
      <c r="G8" s="43" t="s">
        <v>30</v>
      </c>
      <c r="H8" s="41" t="s">
        <v>31</v>
      </c>
      <c r="I8" s="54" t="s">
        <v>32</v>
      </c>
      <c r="J8" s="45" t="s">
        <v>33</v>
      </c>
      <c r="K8" s="43" t="s">
        <v>30</v>
      </c>
      <c r="L8" s="41" t="s">
        <v>31</v>
      </c>
      <c r="M8" s="54" t="s">
        <v>32</v>
      </c>
      <c r="N8" s="45" t="s">
        <v>0</v>
      </c>
      <c r="O8" s="43" t="s">
        <v>30</v>
      </c>
      <c r="P8" s="41" t="s">
        <v>31</v>
      </c>
      <c r="Q8" s="54" t="s">
        <v>32</v>
      </c>
      <c r="R8" s="45" t="s">
        <v>33</v>
      </c>
      <c r="S8" s="43" t="s">
        <v>30</v>
      </c>
      <c r="T8" s="41" t="s">
        <v>31</v>
      </c>
      <c r="U8" s="54" t="s">
        <v>32</v>
      </c>
      <c r="V8" s="45" t="s">
        <v>0</v>
      </c>
      <c r="W8" s="43" t="s">
        <v>30</v>
      </c>
      <c r="X8" s="41" t="s">
        <v>31</v>
      </c>
      <c r="Y8" s="54" t="s">
        <v>32</v>
      </c>
      <c r="Z8" s="45" t="s">
        <v>0</v>
      </c>
      <c r="AA8" s="91" t="s">
        <v>30</v>
      </c>
      <c r="AB8" s="62" t="s">
        <v>31</v>
      </c>
      <c r="AC8" s="60" t="s">
        <v>32</v>
      </c>
      <c r="AD8" s="91" t="s">
        <v>30</v>
      </c>
      <c r="AE8" s="62" t="s">
        <v>31</v>
      </c>
      <c r="AF8" s="60" t="s">
        <v>32</v>
      </c>
      <c r="AG8" s="64"/>
      <c r="AH8" s="66"/>
      <c r="AI8" s="68"/>
      <c r="AJ8" s="88"/>
      <c r="AK8" s="97" t="s">
        <v>34</v>
      </c>
      <c r="AL8" s="99" t="s">
        <v>35</v>
      </c>
      <c r="AM8" s="101" t="s">
        <v>36</v>
      </c>
      <c r="AN8" s="103" t="s">
        <v>37</v>
      </c>
      <c r="AO8" s="56" t="s">
        <v>38</v>
      </c>
      <c r="AP8" s="57"/>
      <c r="AQ8" s="56" t="s">
        <v>39</v>
      </c>
      <c r="AR8" s="57"/>
      <c r="AS8" s="56" t="s">
        <v>40</v>
      </c>
      <c r="AT8" s="57"/>
      <c r="AU8" s="56" t="s">
        <v>41</v>
      </c>
      <c r="AV8" s="57"/>
      <c r="AW8" s="56" t="s">
        <v>42</v>
      </c>
      <c r="AX8" s="57"/>
      <c r="AY8" s="80" t="s">
        <v>38</v>
      </c>
      <c r="AZ8" s="80" t="s">
        <v>39</v>
      </c>
      <c r="BA8" s="80" t="s">
        <v>40</v>
      </c>
      <c r="BB8" s="82" t="s">
        <v>41</v>
      </c>
      <c r="BC8" s="80" t="s">
        <v>42</v>
      </c>
      <c r="BD8" s="80" t="s">
        <v>38</v>
      </c>
      <c r="BE8" s="80" t="s">
        <v>39</v>
      </c>
      <c r="BF8" s="80" t="s">
        <v>40</v>
      </c>
      <c r="BG8" s="80" t="s">
        <v>41</v>
      </c>
      <c r="BH8" s="80" t="s">
        <v>42</v>
      </c>
      <c r="BI8" s="70" t="s">
        <v>43</v>
      </c>
      <c r="BJ8" s="71"/>
      <c r="BK8" s="71"/>
      <c r="BL8" s="71"/>
      <c r="BM8" s="71"/>
      <c r="BN8" s="70" t="s">
        <v>44</v>
      </c>
      <c r="BO8" s="71"/>
      <c r="BP8" s="71"/>
      <c r="BQ8" s="71"/>
      <c r="BR8" s="71"/>
      <c r="BS8" s="56" t="s">
        <v>38</v>
      </c>
      <c r="BT8" s="57"/>
      <c r="BU8" s="56" t="s">
        <v>39</v>
      </c>
      <c r="BV8" s="57"/>
      <c r="BW8" s="56" t="s">
        <v>40</v>
      </c>
      <c r="BX8" s="57"/>
      <c r="BY8" s="56" t="s">
        <v>41</v>
      </c>
      <c r="BZ8" s="57"/>
      <c r="CA8" s="56" t="s">
        <v>42</v>
      </c>
      <c r="CB8" s="57"/>
      <c r="CC8" s="80" t="s">
        <v>38</v>
      </c>
      <c r="CD8" s="80" t="s">
        <v>39</v>
      </c>
      <c r="CE8" s="80" t="s">
        <v>40</v>
      </c>
      <c r="CF8" s="80" t="s">
        <v>41</v>
      </c>
      <c r="CG8" s="80" t="s">
        <v>42</v>
      </c>
      <c r="CH8" s="80" t="s">
        <v>38</v>
      </c>
      <c r="CI8" s="80" t="s">
        <v>39</v>
      </c>
      <c r="CJ8" s="80" t="s">
        <v>40</v>
      </c>
      <c r="CK8" s="80" t="s">
        <v>41</v>
      </c>
      <c r="CL8" s="80" t="s">
        <v>42</v>
      </c>
      <c r="CM8" s="70" t="s">
        <v>43</v>
      </c>
      <c r="CN8" s="71"/>
      <c r="CO8" s="71"/>
      <c r="CP8" s="71"/>
      <c r="CQ8" s="71"/>
      <c r="CR8" s="70" t="s">
        <v>44</v>
      </c>
      <c r="CS8" s="71"/>
      <c r="CT8" s="71"/>
      <c r="CU8" s="71"/>
      <c r="CV8" s="71"/>
      <c r="CW8" s="80" t="s">
        <v>38</v>
      </c>
      <c r="CX8" s="80" t="s">
        <v>39</v>
      </c>
      <c r="CY8" s="80" t="s">
        <v>40</v>
      </c>
      <c r="CZ8" s="80" t="s">
        <v>41</v>
      </c>
      <c r="DA8" s="80" t="s">
        <v>42</v>
      </c>
      <c r="DB8" s="80" t="s">
        <v>38</v>
      </c>
      <c r="DC8" s="80" t="s">
        <v>39</v>
      </c>
      <c r="DD8" s="80" t="s">
        <v>40</v>
      </c>
      <c r="DE8" s="80" t="s">
        <v>41</v>
      </c>
      <c r="DF8" s="80" t="s">
        <v>42</v>
      </c>
      <c r="DG8" s="80" t="s">
        <v>38</v>
      </c>
      <c r="DH8" s="80" t="s">
        <v>39</v>
      </c>
      <c r="DI8" s="80" t="s">
        <v>40</v>
      </c>
      <c r="DJ8" s="80" t="s">
        <v>41</v>
      </c>
      <c r="DK8" s="80" t="s">
        <v>42</v>
      </c>
      <c r="DL8" s="80" t="s">
        <v>38</v>
      </c>
      <c r="DM8" s="80" t="s">
        <v>39</v>
      </c>
      <c r="DN8" s="80" t="s">
        <v>40</v>
      </c>
      <c r="DO8" s="80" t="s">
        <v>41</v>
      </c>
      <c r="DP8" s="80" t="s">
        <v>42</v>
      </c>
      <c r="DQ8" s="80" t="s">
        <v>38</v>
      </c>
      <c r="DR8" s="80" t="s">
        <v>39</v>
      </c>
      <c r="DS8" s="80" t="s">
        <v>40</v>
      </c>
      <c r="DT8" s="80" t="s">
        <v>41</v>
      </c>
      <c r="DU8" s="80" t="s">
        <v>42</v>
      </c>
      <c r="DV8" s="80" t="s">
        <v>38</v>
      </c>
      <c r="DW8" s="80" t="s">
        <v>39</v>
      </c>
      <c r="DX8" s="80" t="s">
        <v>40</v>
      </c>
      <c r="DY8" s="80" t="s">
        <v>41</v>
      </c>
      <c r="DZ8" s="80" t="s">
        <v>42</v>
      </c>
      <c r="EA8" s="112"/>
      <c r="EB8" s="7"/>
      <c r="EC8" s="7"/>
    </row>
    <row r="9" spans="1:133" ht="14.65" customHeight="1" x14ac:dyDescent="0.25">
      <c r="A9" s="50"/>
      <c r="B9" s="53"/>
      <c r="C9" s="44"/>
      <c r="D9" s="42"/>
      <c r="E9" s="55"/>
      <c r="F9" s="46"/>
      <c r="G9" s="44"/>
      <c r="H9" s="42"/>
      <c r="I9" s="55"/>
      <c r="J9" s="46"/>
      <c r="K9" s="44"/>
      <c r="L9" s="42"/>
      <c r="M9" s="55"/>
      <c r="N9" s="46"/>
      <c r="O9" s="44"/>
      <c r="P9" s="42"/>
      <c r="Q9" s="55"/>
      <c r="R9" s="46"/>
      <c r="S9" s="44"/>
      <c r="T9" s="42"/>
      <c r="U9" s="55"/>
      <c r="V9" s="46"/>
      <c r="W9" s="44"/>
      <c r="X9" s="42"/>
      <c r="Y9" s="55"/>
      <c r="Z9" s="46"/>
      <c r="AA9" s="92"/>
      <c r="AB9" s="63"/>
      <c r="AC9" s="61"/>
      <c r="AD9" s="92"/>
      <c r="AE9" s="63"/>
      <c r="AF9" s="61"/>
      <c r="AG9" s="65"/>
      <c r="AH9" s="67"/>
      <c r="AI9" s="69"/>
      <c r="AJ9" s="88"/>
      <c r="AK9" s="98"/>
      <c r="AL9" s="100"/>
      <c r="AM9" s="102"/>
      <c r="AN9" s="104"/>
      <c r="AO9" s="105" t="s">
        <v>45</v>
      </c>
      <c r="AP9" s="80" t="s">
        <v>46</v>
      </c>
      <c r="AQ9" s="80" t="s">
        <v>45</v>
      </c>
      <c r="AR9" s="80" t="s">
        <v>46</v>
      </c>
      <c r="AS9" s="80" t="s">
        <v>45</v>
      </c>
      <c r="AT9" s="80" t="s">
        <v>46</v>
      </c>
      <c r="AU9" s="80" t="s">
        <v>45</v>
      </c>
      <c r="AV9" s="80" t="s">
        <v>46</v>
      </c>
      <c r="AW9" s="80" t="s">
        <v>45</v>
      </c>
      <c r="AX9" s="80" t="s">
        <v>46</v>
      </c>
      <c r="AY9" s="81"/>
      <c r="AZ9" s="81"/>
      <c r="BA9" s="81"/>
      <c r="BB9" s="83"/>
      <c r="BC9" s="81"/>
      <c r="BD9" s="81"/>
      <c r="BE9" s="81"/>
      <c r="BF9" s="81"/>
      <c r="BG9" s="81"/>
      <c r="BH9" s="81"/>
      <c r="BI9" s="80" t="s">
        <v>38</v>
      </c>
      <c r="BJ9" s="80" t="s">
        <v>39</v>
      </c>
      <c r="BK9" s="80" t="s">
        <v>40</v>
      </c>
      <c r="BL9" s="82" t="s">
        <v>41</v>
      </c>
      <c r="BM9" s="80" t="s">
        <v>42</v>
      </c>
      <c r="BN9" s="80" t="s">
        <v>38</v>
      </c>
      <c r="BO9" s="80" t="s">
        <v>39</v>
      </c>
      <c r="BP9" s="80" t="s">
        <v>40</v>
      </c>
      <c r="BQ9" s="80" t="s">
        <v>41</v>
      </c>
      <c r="BR9" s="80" t="s">
        <v>42</v>
      </c>
      <c r="BS9" s="80" t="s">
        <v>45</v>
      </c>
      <c r="BT9" s="80" t="s">
        <v>46</v>
      </c>
      <c r="BU9" s="80" t="s">
        <v>45</v>
      </c>
      <c r="BV9" s="80" t="s">
        <v>46</v>
      </c>
      <c r="BW9" s="80" t="s">
        <v>45</v>
      </c>
      <c r="BX9" s="80" t="s">
        <v>46</v>
      </c>
      <c r="BY9" s="80" t="s">
        <v>45</v>
      </c>
      <c r="BZ9" s="80" t="s">
        <v>46</v>
      </c>
      <c r="CA9" s="80" t="s">
        <v>45</v>
      </c>
      <c r="CB9" s="80" t="s">
        <v>46</v>
      </c>
      <c r="CC9" s="81"/>
      <c r="CD9" s="81"/>
      <c r="CE9" s="81"/>
      <c r="CF9" s="81"/>
      <c r="CG9" s="81"/>
      <c r="CH9" s="81"/>
      <c r="CI9" s="81"/>
      <c r="CJ9" s="81"/>
      <c r="CK9" s="81"/>
      <c r="CL9" s="81"/>
      <c r="CM9" s="80" t="s">
        <v>38</v>
      </c>
      <c r="CN9" s="80" t="s">
        <v>39</v>
      </c>
      <c r="CO9" s="80" t="s">
        <v>40</v>
      </c>
      <c r="CP9" s="80" t="s">
        <v>41</v>
      </c>
      <c r="CQ9" s="80" t="s">
        <v>42</v>
      </c>
      <c r="CR9" s="80" t="s">
        <v>38</v>
      </c>
      <c r="CS9" s="80" t="s">
        <v>39</v>
      </c>
      <c r="CT9" s="80" t="s">
        <v>40</v>
      </c>
      <c r="CU9" s="80" t="s">
        <v>41</v>
      </c>
      <c r="CV9" s="80" t="s">
        <v>42</v>
      </c>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112"/>
      <c r="EB9" s="7"/>
      <c r="EC9" s="7"/>
    </row>
    <row r="10" spans="1:133" ht="13.15" customHeight="1" x14ac:dyDescent="0.25">
      <c r="A10" s="50"/>
      <c r="B10" s="53"/>
      <c r="C10" s="44"/>
      <c r="D10" s="42"/>
      <c r="E10" s="55"/>
      <c r="F10" s="46"/>
      <c r="G10" s="44"/>
      <c r="H10" s="42"/>
      <c r="I10" s="55"/>
      <c r="J10" s="46"/>
      <c r="K10" s="44"/>
      <c r="L10" s="42"/>
      <c r="M10" s="55"/>
      <c r="N10" s="46"/>
      <c r="O10" s="44"/>
      <c r="P10" s="42"/>
      <c r="Q10" s="55"/>
      <c r="R10" s="46"/>
      <c r="S10" s="44"/>
      <c r="T10" s="42"/>
      <c r="U10" s="55"/>
      <c r="V10" s="46"/>
      <c r="W10" s="44"/>
      <c r="X10" s="42"/>
      <c r="Y10" s="55"/>
      <c r="Z10" s="46"/>
      <c r="AA10" s="92"/>
      <c r="AB10" s="63"/>
      <c r="AC10" s="61"/>
      <c r="AD10" s="92"/>
      <c r="AE10" s="63"/>
      <c r="AF10" s="61"/>
      <c r="AG10" s="65"/>
      <c r="AH10" s="67"/>
      <c r="AI10" s="69"/>
      <c r="AJ10" s="88"/>
      <c r="AK10" s="98"/>
      <c r="AL10" s="100"/>
      <c r="AM10" s="102"/>
      <c r="AN10" s="104"/>
      <c r="AO10" s="106"/>
      <c r="AP10" s="81"/>
      <c r="AQ10" s="81"/>
      <c r="AR10" s="81"/>
      <c r="AS10" s="81"/>
      <c r="AT10" s="81"/>
      <c r="AU10" s="81"/>
      <c r="AV10" s="81"/>
      <c r="AW10" s="81"/>
      <c r="AX10" s="81"/>
      <c r="AY10" s="81"/>
      <c r="AZ10" s="81"/>
      <c r="BA10" s="81"/>
      <c r="BB10" s="83"/>
      <c r="BC10" s="81"/>
      <c r="BD10" s="81"/>
      <c r="BE10" s="81"/>
      <c r="BF10" s="81"/>
      <c r="BG10" s="81"/>
      <c r="BH10" s="81"/>
      <c r="BI10" s="81"/>
      <c r="BJ10" s="81"/>
      <c r="BK10" s="81"/>
      <c r="BL10" s="83"/>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112"/>
      <c r="EB10" s="7"/>
      <c r="EC10" s="7"/>
    </row>
    <row r="11" spans="1:133" ht="13.15" customHeight="1" x14ac:dyDescent="0.25">
      <c r="A11" s="50"/>
      <c r="B11" s="53"/>
      <c r="C11" s="44"/>
      <c r="D11" s="42"/>
      <c r="E11" s="55"/>
      <c r="F11" s="46"/>
      <c r="G11" s="44"/>
      <c r="H11" s="42"/>
      <c r="I11" s="55"/>
      <c r="J11" s="46"/>
      <c r="K11" s="44"/>
      <c r="L11" s="42"/>
      <c r="M11" s="55"/>
      <c r="N11" s="46"/>
      <c r="O11" s="44"/>
      <c r="P11" s="42"/>
      <c r="Q11" s="55"/>
      <c r="R11" s="46"/>
      <c r="S11" s="44"/>
      <c r="T11" s="42"/>
      <c r="U11" s="55"/>
      <c r="V11" s="46"/>
      <c r="W11" s="44"/>
      <c r="X11" s="42"/>
      <c r="Y11" s="55"/>
      <c r="Z11" s="46"/>
      <c r="AA11" s="92"/>
      <c r="AB11" s="63"/>
      <c r="AC11" s="61"/>
      <c r="AD11" s="92"/>
      <c r="AE11" s="63"/>
      <c r="AF11" s="61"/>
      <c r="AG11" s="65"/>
      <c r="AH11" s="67"/>
      <c r="AI11" s="69"/>
      <c r="AJ11" s="88"/>
      <c r="AK11" s="98"/>
      <c r="AL11" s="100"/>
      <c r="AM11" s="102"/>
      <c r="AN11" s="104"/>
      <c r="AO11" s="106"/>
      <c r="AP11" s="81"/>
      <c r="AQ11" s="81"/>
      <c r="AR11" s="81"/>
      <c r="AS11" s="81"/>
      <c r="AT11" s="81"/>
      <c r="AU11" s="81"/>
      <c r="AV11" s="81"/>
      <c r="AW11" s="81"/>
      <c r="AX11" s="81"/>
      <c r="AY11" s="81"/>
      <c r="AZ11" s="81"/>
      <c r="BA11" s="81"/>
      <c r="BB11" s="83"/>
      <c r="BC11" s="81"/>
      <c r="BD11" s="81"/>
      <c r="BE11" s="81"/>
      <c r="BF11" s="81"/>
      <c r="BG11" s="81"/>
      <c r="BH11" s="81"/>
      <c r="BI11" s="81"/>
      <c r="BJ11" s="81"/>
      <c r="BK11" s="81"/>
      <c r="BL11" s="83"/>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112"/>
      <c r="EB11" s="7"/>
      <c r="EC11" s="7"/>
    </row>
    <row r="12" spans="1:133" ht="13.15" customHeight="1" x14ac:dyDescent="0.25">
      <c r="A12" s="50"/>
      <c r="B12" s="53"/>
      <c r="C12" s="44"/>
      <c r="D12" s="42"/>
      <c r="E12" s="55"/>
      <c r="F12" s="46"/>
      <c r="G12" s="44"/>
      <c r="H12" s="42"/>
      <c r="I12" s="55"/>
      <c r="J12" s="46"/>
      <c r="K12" s="44"/>
      <c r="L12" s="42"/>
      <c r="M12" s="55"/>
      <c r="N12" s="46"/>
      <c r="O12" s="44"/>
      <c r="P12" s="42"/>
      <c r="Q12" s="55"/>
      <c r="R12" s="46"/>
      <c r="S12" s="44"/>
      <c r="T12" s="42"/>
      <c r="U12" s="55"/>
      <c r="V12" s="46"/>
      <c r="W12" s="44"/>
      <c r="X12" s="42"/>
      <c r="Y12" s="55"/>
      <c r="Z12" s="46"/>
      <c r="AA12" s="92"/>
      <c r="AB12" s="63"/>
      <c r="AC12" s="61"/>
      <c r="AD12" s="92"/>
      <c r="AE12" s="63"/>
      <c r="AF12" s="61"/>
      <c r="AG12" s="65"/>
      <c r="AH12" s="67"/>
      <c r="AI12" s="69"/>
      <c r="AJ12" s="88"/>
      <c r="AK12" s="98"/>
      <c r="AL12" s="100"/>
      <c r="AM12" s="102"/>
      <c r="AN12" s="104"/>
      <c r="AO12" s="106"/>
      <c r="AP12" s="81"/>
      <c r="AQ12" s="81"/>
      <c r="AR12" s="81"/>
      <c r="AS12" s="81"/>
      <c r="AT12" s="81"/>
      <c r="AU12" s="81"/>
      <c r="AV12" s="81"/>
      <c r="AW12" s="81"/>
      <c r="AX12" s="81"/>
      <c r="AY12" s="81"/>
      <c r="AZ12" s="81"/>
      <c r="BA12" s="81"/>
      <c r="BB12" s="83"/>
      <c r="BC12" s="81"/>
      <c r="BD12" s="81"/>
      <c r="BE12" s="81"/>
      <c r="BF12" s="81"/>
      <c r="BG12" s="81"/>
      <c r="BH12" s="81"/>
      <c r="BI12" s="81"/>
      <c r="BJ12" s="81"/>
      <c r="BK12" s="81"/>
      <c r="BL12" s="83"/>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112"/>
      <c r="EB12" s="7"/>
      <c r="EC12" s="7"/>
    </row>
    <row r="13" spans="1:133" ht="13.15" customHeight="1" x14ac:dyDescent="0.25">
      <c r="A13" s="51"/>
      <c r="B13" s="53"/>
      <c r="C13" s="44"/>
      <c r="D13" s="42"/>
      <c r="E13" s="55"/>
      <c r="F13" s="46"/>
      <c r="G13" s="44"/>
      <c r="H13" s="42"/>
      <c r="I13" s="55"/>
      <c r="J13" s="46"/>
      <c r="K13" s="44"/>
      <c r="L13" s="42"/>
      <c r="M13" s="55"/>
      <c r="N13" s="46"/>
      <c r="O13" s="44"/>
      <c r="P13" s="42"/>
      <c r="Q13" s="55"/>
      <c r="R13" s="46"/>
      <c r="S13" s="44"/>
      <c r="T13" s="42"/>
      <c r="U13" s="55"/>
      <c r="V13" s="46"/>
      <c r="W13" s="44"/>
      <c r="X13" s="42"/>
      <c r="Y13" s="55"/>
      <c r="Z13" s="46"/>
      <c r="AA13" s="92"/>
      <c r="AB13" s="63"/>
      <c r="AC13" s="61"/>
      <c r="AD13" s="92"/>
      <c r="AE13" s="63"/>
      <c r="AF13" s="61"/>
      <c r="AG13" s="65"/>
      <c r="AH13" s="67"/>
      <c r="AI13" s="69"/>
      <c r="AJ13" s="88"/>
      <c r="AK13" s="98"/>
      <c r="AL13" s="100"/>
      <c r="AM13" s="102"/>
      <c r="AN13" s="104"/>
      <c r="AO13" s="106"/>
      <c r="AP13" s="81"/>
      <c r="AQ13" s="81"/>
      <c r="AR13" s="81"/>
      <c r="AS13" s="81"/>
      <c r="AT13" s="81"/>
      <c r="AU13" s="81"/>
      <c r="AV13" s="81"/>
      <c r="AW13" s="81"/>
      <c r="AX13" s="81"/>
      <c r="AY13" s="81"/>
      <c r="AZ13" s="81"/>
      <c r="BA13" s="81"/>
      <c r="BB13" s="84"/>
      <c r="BC13" s="81"/>
      <c r="BD13" s="81"/>
      <c r="BE13" s="81"/>
      <c r="BF13" s="81"/>
      <c r="BG13" s="81"/>
      <c r="BH13" s="81"/>
      <c r="BI13" s="81"/>
      <c r="BJ13" s="81"/>
      <c r="BK13" s="81"/>
      <c r="BL13" s="84"/>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112"/>
      <c r="EB13" s="7"/>
      <c r="EC13" s="7"/>
    </row>
    <row r="14" spans="1:133" ht="10.5" customHeight="1" x14ac:dyDescent="0.25">
      <c r="A14" s="8">
        <v>1</v>
      </c>
      <c r="B14" s="8">
        <v>2</v>
      </c>
      <c r="C14" s="8">
        <f ca="1">INDIRECT("R[0]C[-1]",FALSE)+1</f>
        <v>3</v>
      </c>
      <c r="D14" s="8">
        <f ca="1">INDIRECT("R[0]C[-1]",FALSE)+1</f>
        <v>4</v>
      </c>
      <c r="E14" s="8">
        <f ca="1">INDIRECT("R[0]C[-1]",FALSE)+1</f>
        <v>5</v>
      </c>
      <c r="F14" s="8">
        <f ca="1">INDIRECT("R[0]C[-1]",FALSE)</f>
        <v>5</v>
      </c>
      <c r="G14" s="8">
        <f t="shared" ref="G14:M14" ca="1" si="0">INDIRECT("R[0]C[-1]",FALSE)+1</f>
        <v>6</v>
      </c>
      <c r="H14" s="8">
        <f t="shared" ca="1" si="0"/>
        <v>7</v>
      </c>
      <c r="I14" s="8">
        <f t="shared" ca="1" si="0"/>
        <v>8</v>
      </c>
      <c r="J14" s="8">
        <f t="shared" ca="1" si="0"/>
        <v>9</v>
      </c>
      <c r="K14" s="8">
        <f t="shared" ca="1" si="0"/>
        <v>10</v>
      </c>
      <c r="L14" s="8">
        <f t="shared" ca="1" si="0"/>
        <v>11</v>
      </c>
      <c r="M14" s="8">
        <f t="shared" ca="1" si="0"/>
        <v>12</v>
      </c>
      <c r="N14" s="8">
        <f ca="1">INDIRECT("R[0]C[-1]",FALSE)</f>
        <v>12</v>
      </c>
      <c r="O14" s="8">
        <f t="shared" ref="O14:U14" ca="1" si="1">INDIRECT("R[0]C[-1]",FALSE)+1</f>
        <v>13</v>
      </c>
      <c r="P14" s="8">
        <f t="shared" ca="1" si="1"/>
        <v>14</v>
      </c>
      <c r="Q14" s="8">
        <f t="shared" ca="1" si="1"/>
        <v>15</v>
      </c>
      <c r="R14" s="8">
        <f t="shared" ca="1" si="1"/>
        <v>16</v>
      </c>
      <c r="S14" s="8">
        <f t="shared" ca="1" si="1"/>
        <v>17</v>
      </c>
      <c r="T14" s="8">
        <f t="shared" ca="1" si="1"/>
        <v>18</v>
      </c>
      <c r="U14" s="8">
        <f t="shared" ca="1" si="1"/>
        <v>19</v>
      </c>
      <c r="V14" s="8">
        <f ca="1">INDIRECT("R[0]C[-1]",FALSE)</f>
        <v>19</v>
      </c>
      <c r="W14" s="8">
        <f ca="1">INDIRECT("R[0]C[-1]",FALSE)+1</f>
        <v>20</v>
      </c>
      <c r="X14" s="8">
        <f ca="1">INDIRECT("R[0]C[-1]",FALSE)+1</f>
        <v>21</v>
      </c>
      <c r="Y14" s="8">
        <f ca="1">INDIRECT("R[0]C[-1]",FALSE)+1</f>
        <v>22</v>
      </c>
      <c r="Z14" s="8">
        <f ca="1">INDIRECT("R[0]C[-1]",FALSE)</f>
        <v>22</v>
      </c>
      <c r="AA14" s="8">
        <f t="shared" ref="AA14:AF14" ca="1" si="2">INDIRECT("R[0]C[-1]",FALSE)+1</f>
        <v>23</v>
      </c>
      <c r="AB14" s="8">
        <f t="shared" ca="1" si="2"/>
        <v>24</v>
      </c>
      <c r="AC14" s="8">
        <f t="shared" ca="1" si="2"/>
        <v>25</v>
      </c>
      <c r="AD14" s="8">
        <f t="shared" ca="1" si="2"/>
        <v>26</v>
      </c>
      <c r="AE14" s="8">
        <f t="shared" ca="1" si="2"/>
        <v>27</v>
      </c>
      <c r="AF14" s="8">
        <f t="shared" ca="1" si="2"/>
        <v>28</v>
      </c>
      <c r="AG14" s="8"/>
      <c r="AH14" s="8"/>
      <c r="AI14" s="8"/>
      <c r="AJ14" s="8">
        <f ca="1">INDIRECT("R[0]C[-1]",FALSE)+1</f>
        <v>1</v>
      </c>
      <c r="AK14" s="95">
        <f ca="1">INDIRECT("R[0]C[-1]",FALSE)+1</f>
        <v>2</v>
      </c>
      <c r="AL14" s="96"/>
      <c r="AM14" s="96"/>
      <c r="AN14" s="96"/>
      <c r="AO14" s="29">
        <f ca="1">INDIRECT("R[0]C[-4]",FALSE)+1</f>
        <v>3</v>
      </c>
      <c r="AP14" s="8">
        <f t="shared" ref="AP14:BU14" ca="1" si="3">INDIRECT("R[0]C[-1]",FALSE)+1</f>
        <v>4</v>
      </c>
      <c r="AQ14" s="8">
        <f t="shared" ca="1" si="3"/>
        <v>5</v>
      </c>
      <c r="AR14" s="8">
        <f t="shared" ca="1" si="3"/>
        <v>6</v>
      </c>
      <c r="AS14" s="8">
        <f t="shared" ca="1" si="3"/>
        <v>7</v>
      </c>
      <c r="AT14" s="8">
        <f t="shared" ca="1" si="3"/>
        <v>8</v>
      </c>
      <c r="AU14" s="8">
        <f t="shared" ca="1" si="3"/>
        <v>9</v>
      </c>
      <c r="AV14" s="8">
        <f t="shared" ca="1" si="3"/>
        <v>10</v>
      </c>
      <c r="AW14" s="8">
        <f t="shared" ca="1" si="3"/>
        <v>11</v>
      </c>
      <c r="AX14" s="8">
        <f t="shared" ca="1" si="3"/>
        <v>12</v>
      </c>
      <c r="AY14" s="8">
        <f t="shared" ca="1" si="3"/>
        <v>13</v>
      </c>
      <c r="AZ14" s="8">
        <f t="shared" ca="1" si="3"/>
        <v>14</v>
      </c>
      <c r="BA14" s="8">
        <f t="shared" ca="1" si="3"/>
        <v>15</v>
      </c>
      <c r="BB14" s="8">
        <f t="shared" ca="1" si="3"/>
        <v>16</v>
      </c>
      <c r="BC14" s="8">
        <f t="shared" ca="1" si="3"/>
        <v>17</v>
      </c>
      <c r="BD14" s="8">
        <f t="shared" ca="1" si="3"/>
        <v>18</v>
      </c>
      <c r="BE14" s="8">
        <f t="shared" ca="1" si="3"/>
        <v>19</v>
      </c>
      <c r="BF14" s="8">
        <f t="shared" ca="1" si="3"/>
        <v>20</v>
      </c>
      <c r="BG14" s="8">
        <f t="shared" ca="1" si="3"/>
        <v>21</v>
      </c>
      <c r="BH14" s="8">
        <f t="shared" ca="1" si="3"/>
        <v>22</v>
      </c>
      <c r="BI14" s="8">
        <f t="shared" ca="1" si="3"/>
        <v>23</v>
      </c>
      <c r="BJ14" s="8">
        <f t="shared" ca="1" si="3"/>
        <v>24</v>
      </c>
      <c r="BK14" s="8">
        <f t="shared" ca="1" si="3"/>
        <v>25</v>
      </c>
      <c r="BL14" s="8">
        <f t="shared" ca="1" si="3"/>
        <v>26</v>
      </c>
      <c r="BM14" s="8">
        <f t="shared" ca="1" si="3"/>
        <v>27</v>
      </c>
      <c r="BN14" s="8">
        <f t="shared" ca="1" si="3"/>
        <v>28</v>
      </c>
      <c r="BO14" s="8">
        <f t="shared" ca="1" si="3"/>
        <v>29</v>
      </c>
      <c r="BP14" s="8">
        <f t="shared" ca="1" si="3"/>
        <v>30</v>
      </c>
      <c r="BQ14" s="8">
        <f t="shared" ca="1" si="3"/>
        <v>31</v>
      </c>
      <c r="BR14" s="8">
        <f t="shared" ca="1" si="3"/>
        <v>32</v>
      </c>
      <c r="BS14" s="8">
        <f t="shared" ca="1" si="3"/>
        <v>33</v>
      </c>
      <c r="BT14" s="8">
        <f t="shared" ca="1" si="3"/>
        <v>34</v>
      </c>
      <c r="BU14" s="8">
        <f t="shared" ca="1" si="3"/>
        <v>35</v>
      </c>
      <c r="BV14" s="8">
        <f t="shared" ref="BV14:DA14" ca="1" si="4">INDIRECT("R[0]C[-1]",FALSE)+1</f>
        <v>36</v>
      </c>
      <c r="BW14" s="8">
        <f t="shared" ca="1" si="4"/>
        <v>37</v>
      </c>
      <c r="BX14" s="8">
        <f t="shared" ca="1" si="4"/>
        <v>38</v>
      </c>
      <c r="BY14" s="8">
        <f t="shared" ca="1" si="4"/>
        <v>39</v>
      </c>
      <c r="BZ14" s="8">
        <f t="shared" ca="1" si="4"/>
        <v>40</v>
      </c>
      <c r="CA14" s="8">
        <f t="shared" ca="1" si="4"/>
        <v>41</v>
      </c>
      <c r="CB14" s="8">
        <f t="shared" ca="1" si="4"/>
        <v>42</v>
      </c>
      <c r="CC14" s="8">
        <f t="shared" ca="1" si="4"/>
        <v>43</v>
      </c>
      <c r="CD14" s="8">
        <f t="shared" ca="1" si="4"/>
        <v>44</v>
      </c>
      <c r="CE14" s="8">
        <f t="shared" ca="1" si="4"/>
        <v>45</v>
      </c>
      <c r="CF14" s="8">
        <f t="shared" ca="1" si="4"/>
        <v>46</v>
      </c>
      <c r="CG14" s="8">
        <f t="shared" ca="1" si="4"/>
        <v>47</v>
      </c>
      <c r="CH14" s="8">
        <f t="shared" ca="1" si="4"/>
        <v>48</v>
      </c>
      <c r="CI14" s="8">
        <f t="shared" ca="1" si="4"/>
        <v>49</v>
      </c>
      <c r="CJ14" s="8">
        <f t="shared" ca="1" si="4"/>
        <v>50</v>
      </c>
      <c r="CK14" s="8">
        <f t="shared" ca="1" si="4"/>
        <v>51</v>
      </c>
      <c r="CL14" s="8">
        <f t="shared" ca="1" si="4"/>
        <v>52</v>
      </c>
      <c r="CM14" s="8">
        <f t="shared" ca="1" si="4"/>
        <v>53</v>
      </c>
      <c r="CN14" s="8">
        <f t="shared" ca="1" si="4"/>
        <v>54</v>
      </c>
      <c r="CO14" s="8">
        <f t="shared" ca="1" si="4"/>
        <v>55</v>
      </c>
      <c r="CP14" s="8">
        <f t="shared" ca="1" si="4"/>
        <v>56</v>
      </c>
      <c r="CQ14" s="8">
        <f t="shared" ca="1" si="4"/>
        <v>57</v>
      </c>
      <c r="CR14" s="8">
        <f t="shared" ca="1" si="4"/>
        <v>58</v>
      </c>
      <c r="CS14" s="8">
        <f t="shared" ca="1" si="4"/>
        <v>59</v>
      </c>
      <c r="CT14" s="8">
        <f t="shared" ca="1" si="4"/>
        <v>60</v>
      </c>
      <c r="CU14" s="8">
        <f t="shared" ca="1" si="4"/>
        <v>61</v>
      </c>
      <c r="CV14" s="8">
        <f t="shared" ca="1" si="4"/>
        <v>62</v>
      </c>
      <c r="CW14" s="8">
        <f t="shared" ca="1" si="4"/>
        <v>63</v>
      </c>
      <c r="CX14" s="8">
        <f t="shared" ca="1" si="4"/>
        <v>64</v>
      </c>
      <c r="CY14" s="8">
        <f t="shared" ca="1" si="4"/>
        <v>65</v>
      </c>
      <c r="CZ14" s="8">
        <f t="shared" ca="1" si="4"/>
        <v>66</v>
      </c>
      <c r="DA14" s="8">
        <f t="shared" ca="1" si="4"/>
        <v>67</v>
      </c>
      <c r="DB14" s="8">
        <f t="shared" ref="DB14:EA14" ca="1" si="5">INDIRECT("R[0]C[-1]",FALSE)+1</f>
        <v>68</v>
      </c>
      <c r="DC14" s="8">
        <f t="shared" ca="1" si="5"/>
        <v>69</v>
      </c>
      <c r="DD14" s="8">
        <f t="shared" ca="1" si="5"/>
        <v>70</v>
      </c>
      <c r="DE14" s="8">
        <f t="shared" ca="1" si="5"/>
        <v>71</v>
      </c>
      <c r="DF14" s="8">
        <f t="shared" ca="1" si="5"/>
        <v>72</v>
      </c>
      <c r="DG14" s="8">
        <f t="shared" ca="1" si="5"/>
        <v>73</v>
      </c>
      <c r="DH14" s="8">
        <f t="shared" ca="1" si="5"/>
        <v>74</v>
      </c>
      <c r="DI14" s="8">
        <f t="shared" ca="1" si="5"/>
        <v>75</v>
      </c>
      <c r="DJ14" s="8">
        <f t="shared" ca="1" si="5"/>
        <v>76</v>
      </c>
      <c r="DK14" s="8">
        <f t="shared" ca="1" si="5"/>
        <v>77</v>
      </c>
      <c r="DL14" s="8">
        <f t="shared" ca="1" si="5"/>
        <v>78</v>
      </c>
      <c r="DM14" s="8">
        <f t="shared" ca="1" si="5"/>
        <v>79</v>
      </c>
      <c r="DN14" s="8">
        <f t="shared" ca="1" si="5"/>
        <v>80</v>
      </c>
      <c r="DO14" s="8">
        <f t="shared" ca="1" si="5"/>
        <v>81</v>
      </c>
      <c r="DP14" s="8">
        <f t="shared" ca="1" si="5"/>
        <v>82</v>
      </c>
      <c r="DQ14" s="8">
        <f t="shared" ca="1" si="5"/>
        <v>83</v>
      </c>
      <c r="DR14" s="8">
        <f t="shared" ca="1" si="5"/>
        <v>84</v>
      </c>
      <c r="DS14" s="8">
        <f t="shared" ca="1" si="5"/>
        <v>85</v>
      </c>
      <c r="DT14" s="8">
        <f t="shared" ca="1" si="5"/>
        <v>86</v>
      </c>
      <c r="DU14" s="8">
        <f t="shared" ca="1" si="5"/>
        <v>87</v>
      </c>
      <c r="DV14" s="8">
        <f t="shared" ca="1" si="5"/>
        <v>88</v>
      </c>
      <c r="DW14" s="8">
        <f t="shared" ca="1" si="5"/>
        <v>89</v>
      </c>
      <c r="DX14" s="8">
        <f t="shared" ca="1" si="5"/>
        <v>90</v>
      </c>
      <c r="DY14" s="8">
        <f t="shared" ca="1" si="5"/>
        <v>91</v>
      </c>
      <c r="DZ14" s="8">
        <f t="shared" ca="1" si="5"/>
        <v>92</v>
      </c>
      <c r="EA14" s="8">
        <f t="shared" ca="1" si="5"/>
        <v>93</v>
      </c>
      <c r="EB14" s="2"/>
      <c r="EC14" s="2"/>
    </row>
    <row r="15" spans="1:133" ht="42" x14ac:dyDescent="0.25">
      <c r="A15" s="9" t="s">
        <v>273</v>
      </c>
      <c r="B15" s="10" t="s">
        <v>274</v>
      </c>
      <c r="C15" s="11" t="s">
        <v>47</v>
      </c>
      <c r="D15" s="11" t="s">
        <v>47</v>
      </c>
      <c r="E15" s="11" t="s">
        <v>47</v>
      </c>
      <c r="F15" s="11" t="s">
        <v>47</v>
      </c>
      <c r="G15" s="11" t="s">
        <v>47</v>
      </c>
      <c r="H15" s="11" t="s">
        <v>47</v>
      </c>
      <c r="I15" s="11" t="s">
        <v>47</v>
      </c>
      <c r="J15" s="11" t="s">
        <v>47</v>
      </c>
      <c r="K15" s="11" t="s">
        <v>47</v>
      </c>
      <c r="L15" s="11" t="s">
        <v>47</v>
      </c>
      <c r="M15" s="11" t="s">
        <v>47</v>
      </c>
      <c r="N15" s="11" t="s">
        <v>47</v>
      </c>
      <c r="O15" s="11" t="s">
        <v>47</v>
      </c>
      <c r="P15" s="11" t="s">
        <v>47</v>
      </c>
      <c r="Q15" s="11" t="s">
        <v>47</v>
      </c>
      <c r="R15" s="11" t="s">
        <v>47</v>
      </c>
      <c r="S15" s="11" t="s">
        <v>47</v>
      </c>
      <c r="T15" s="11" t="s">
        <v>47</v>
      </c>
      <c r="U15" s="11" t="s">
        <v>47</v>
      </c>
      <c r="V15" s="11" t="s">
        <v>47</v>
      </c>
      <c r="W15" s="11" t="s">
        <v>47</v>
      </c>
      <c r="X15" s="11" t="s">
        <v>47</v>
      </c>
      <c r="Y15" s="11" t="s">
        <v>47</v>
      </c>
      <c r="Z15" s="11" t="s">
        <v>47</v>
      </c>
      <c r="AA15" s="11" t="s">
        <v>47</v>
      </c>
      <c r="AB15" s="11" t="s">
        <v>47</v>
      </c>
      <c r="AC15" s="11" t="s">
        <v>47</v>
      </c>
      <c r="AD15" s="11" t="s">
        <v>47</v>
      </c>
      <c r="AE15" s="11" t="s">
        <v>47</v>
      </c>
      <c r="AF15" s="11" t="s">
        <v>47</v>
      </c>
      <c r="AG15" s="12"/>
      <c r="AH15" s="12"/>
      <c r="AI15" s="12"/>
      <c r="AJ15" s="11" t="s">
        <v>47</v>
      </c>
      <c r="AK15" s="11" t="s">
        <v>47</v>
      </c>
      <c r="AL15" s="11" t="s">
        <v>47</v>
      </c>
      <c r="AM15" s="11" t="s">
        <v>47</v>
      </c>
      <c r="AN15" s="11" t="s">
        <v>47</v>
      </c>
      <c r="AO15" s="30">
        <f t="shared" ref="AO15:AY15" si="6">AO16+AO109+AO136+AO143+AO151+AO161</f>
        <v>21508685.379999995</v>
      </c>
      <c r="AP15" s="30">
        <f t="shared" si="6"/>
        <v>21508685.379999995</v>
      </c>
      <c r="AQ15" s="30">
        <f t="shared" si="6"/>
        <v>88000</v>
      </c>
      <c r="AR15" s="30">
        <f t="shared" si="6"/>
        <v>88000</v>
      </c>
      <c r="AS15" s="30">
        <f t="shared" si="6"/>
        <v>8104679.2599999998</v>
      </c>
      <c r="AT15" s="30">
        <f t="shared" si="6"/>
        <v>8104679.2599999998</v>
      </c>
      <c r="AU15" s="30">
        <f t="shared" si="6"/>
        <v>50000</v>
      </c>
      <c r="AV15" s="30">
        <f t="shared" si="6"/>
        <v>50000</v>
      </c>
      <c r="AW15" s="30">
        <f t="shared" si="6"/>
        <v>12592197.010000002</v>
      </c>
      <c r="AX15" s="30">
        <f t="shared" si="6"/>
        <v>12592197.010000002</v>
      </c>
      <c r="AY15" s="30">
        <f t="shared" si="6"/>
        <v>17465175.77</v>
      </c>
      <c r="AZ15" s="30">
        <f t="shared" ref="AZ15:BD15" si="7">AZ16+AZ109+AZ136+AZ143+AZ151+AZ161</f>
        <v>90600</v>
      </c>
      <c r="BA15" s="30">
        <f t="shared" si="7"/>
        <v>4716075.7699999996</v>
      </c>
      <c r="BB15" s="30">
        <f t="shared" si="7"/>
        <v>0</v>
      </c>
      <c r="BC15" s="30">
        <f t="shared" si="7"/>
        <v>12658468</v>
      </c>
      <c r="BD15" s="30">
        <f t="shared" si="7"/>
        <v>10806800</v>
      </c>
      <c r="BE15" s="30">
        <f t="shared" ref="BE15" si="8">BE16+BE109+BE136+BE143+BE151+BE161</f>
        <v>91500</v>
      </c>
      <c r="BF15" s="30">
        <f t="shared" ref="BF15" si="9">BF16+BF109+BF136+BF143+BF151+BF161</f>
        <v>217432</v>
      </c>
      <c r="BG15" s="30">
        <f t="shared" ref="BG15" si="10">BG16+BG109+BG136+BG143+BG151+BG161</f>
        <v>0</v>
      </c>
      <c r="BH15" s="30">
        <f t="shared" ref="BH15:BK15" si="11">BH16+BH109+BH136+BH143+BH151+BH161</f>
        <v>10497768</v>
      </c>
      <c r="BI15" s="30">
        <f t="shared" si="11"/>
        <v>11102061.699999999</v>
      </c>
      <c r="BJ15" s="30">
        <f t="shared" si="11"/>
        <v>95000</v>
      </c>
      <c r="BK15" s="30">
        <f t="shared" si="11"/>
        <v>217432</v>
      </c>
      <c r="BL15" s="30">
        <f t="shared" ref="BL15" si="12">BL16+BL109+BL136+BL143+BL151+BL161</f>
        <v>0</v>
      </c>
      <c r="BM15" s="30">
        <f t="shared" ref="BM15" si="13">BM16+BM109+BM136+BM143+BM151+BM161</f>
        <v>10789629.699999999</v>
      </c>
      <c r="BN15" s="30">
        <f t="shared" ref="BN15" si="14">BN16+BN109+BN136+BN143+BN151+BN161</f>
        <v>11365223.4</v>
      </c>
      <c r="BO15" s="30">
        <f t="shared" ref="BO15" si="15">BO16+BO109+BO136+BO143+BO151+BO161</f>
        <v>95000</v>
      </c>
      <c r="BP15" s="30">
        <f t="shared" ref="BP15" si="16">BP16+BP109+BP136+BP143+BP151+BP161</f>
        <v>217432</v>
      </c>
      <c r="BQ15" s="30">
        <f t="shared" ref="BQ15" si="17">BQ16+BQ109+BQ136+BQ143+BQ151+BQ161</f>
        <v>0</v>
      </c>
      <c r="BR15" s="30">
        <f t="shared" ref="BR15" si="18">BR16+BR109+BR136+BR143+BR151+BR161</f>
        <v>11052791.4</v>
      </c>
      <c r="BS15" s="30">
        <f t="shared" ref="BS15" si="19">BS16+BS109+BS136+BS143+BS151+BS161</f>
        <v>21453135.379999995</v>
      </c>
      <c r="BT15" s="30">
        <f t="shared" ref="BT15" si="20">BT16+BT109+BT136+BT143+BT151+BT161</f>
        <v>21453135.379999995</v>
      </c>
      <c r="BU15" s="30">
        <f t="shared" ref="BU15" si="21">BU16+BU109+BU136+BU143+BU151+BU161</f>
        <v>88000</v>
      </c>
      <c r="BV15" s="30">
        <f t="shared" ref="BV15" si="22">BV16+BV109+BV136+BV143+BV151+BV161</f>
        <v>88000</v>
      </c>
      <c r="BW15" s="30">
        <f t="shared" ref="BW15" si="23">BW16+BW109+BW136+BW143+BW151+BW161</f>
        <v>8104679.2599999998</v>
      </c>
      <c r="BX15" s="30">
        <f t="shared" ref="BX15" si="24">BX16+BX109+BX136+BX143+BX151+BX161</f>
        <v>8104679.2599999998</v>
      </c>
      <c r="BY15" s="30">
        <f t="shared" ref="BY15" si="25">BY16+BY109+BY136+BY143+BY151+BY161</f>
        <v>0</v>
      </c>
      <c r="BZ15" s="30">
        <f t="shared" ref="BZ15" si="26">BZ16+BZ109+BZ136+BZ143+BZ151+BZ161</f>
        <v>0</v>
      </c>
      <c r="CA15" s="30">
        <f t="shared" ref="CA15" si="27">CA16+CA109+CA136+CA143+CA151+CA161</f>
        <v>12586647.010000002</v>
      </c>
      <c r="CB15" s="30">
        <f t="shared" ref="CB15" si="28">CB16+CB109+CB136+CB143+CB151+CB161</f>
        <v>12586647.010000002</v>
      </c>
      <c r="CC15" s="30">
        <f t="shared" ref="CC15" si="29">CC16+CC109+CC136+CC143+CC151+CC161</f>
        <v>17406975.77</v>
      </c>
      <c r="CD15" s="30">
        <f t="shared" ref="CD15" si="30">CD16+CD109+CD136+CD143+CD151+CD161</f>
        <v>90600</v>
      </c>
      <c r="CE15" s="30">
        <f t="shared" ref="CE15" si="31">CE16+CE109+CE136+CE143+CE151+CE161</f>
        <v>4716075.7699999996</v>
      </c>
      <c r="CF15" s="30">
        <f t="shared" ref="CF15" si="32">CF16+CF109+CF136+CF143+CF151+CF161</f>
        <v>0</v>
      </c>
      <c r="CG15" s="30">
        <f t="shared" ref="CG15" si="33">CG16+CG109+CG136+CG143+CG151+CG161</f>
        <v>12600268</v>
      </c>
      <c r="CH15" s="30">
        <f t="shared" ref="CH15" si="34">CH16+CH109+CH136+CH143+CH151+CH161</f>
        <v>10806800</v>
      </c>
      <c r="CI15" s="30">
        <f t="shared" ref="CI15" si="35">CI16+CI109+CI136+CI143+CI151+CI161</f>
        <v>91500</v>
      </c>
      <c r="CJ15" s="30">
        <f t="shared" ref="CJ15" si="36">CJ16+CJ109+CJ136+CJ143+CJ151+CJ161</f>
        <v>217432</v>
      </c>
      <c r="CK15" s="30">
        <f t="shared" ref="CK15" si="37">CK16+CK109+CK136+CK143+CK151+CK161</f>
        <v>0</v>
      </c>
      <c r="CL15" s="30">
        <f t="shared" ref="CL15" si="38">CL16+CL109+CL136+CL143+CL151+CL161</f>
        <v>10497768</v>
      </c>
      <c r="CM15" s="30">
        <f t="shared" ref="CM15" si="39">CM16+CM109+CM136+CM143+CM151+CM161</f>
        <v>10575738.300000001</v>
      </c>
      <c r="CN15" s="30">
        <f t="shared" ref="CN15" si="40">CN16+CN109+CN136+CN143+CN151+CN161</f>
        <v>95000</v>
      </c>
      <c r="CO15" s="30">
        <f t="shared" ref="CO15" si="41">CO16+CO109+CO136+CO143+CO151+CO161</f>
        <v>217432</v>
      </c>
      <c r="CP15" s="30">
        <f t="shared" ref="CP15" si="42">CP16+CP109+CP136+CP143+CP151+CP161</f>
        <v>0</v>
      </c>
      <c r="CQ15" s="30">
        <f t="shared" ref="CQ15" si="43">CQ16+CQ109+CQ136+CQ143+CQ151+CQ161</f>
        <v>10263306.300000001</v>
      </c>
      <c r="CR15" s="30">
        <f t="shared" ref="CR15" si="44">CR16+CR109+CR136+CR143+CR151+CR161</f>
        <v>10312576.6</v>
      </c>
      <c r="CS15" s="30">
        <f t="shared" ref="CS15" si="45">CS16+CS109+CS136+CS143+CS151+CS161</f>
        <v>95000</v>
      </c>
      <c r="CT15" s="30">
        <f t="shared" ref="CT15" si="46">CT16+CT109+CT136+CT143+CT151+CT161</f>
        <v>217432</v>
      </c>
      <c r="CU15" s="30">
        <f t="shared" ref="CU15" si="47">CU16+CU109+CU136+CU143+CU151+CU161</f>
        <v>0</v>
      </c>
      <c r="CV15" s="30">
        <f t="shared" ref="CV15" si="48">CV16+CV109+CV136+CV143+CV151+CV161</f>
        <v>10000144.6</v>
      </c>
      <c r="CW15" s="30">
        <f t="shared" ref="CW15" si="49">CW16+CW109+CW136+CW143+CW151+CW161</f>
        <v>21453135.379999995</v>
      </c>
      <c r="CX15" s="30">
        <f t="shared" ref="CX15" si="50">CX16+CX109+CX136+CX143+CX151+CX161</f>
        <v>21453135.379999995</v>
      </c>
      <c r="CY15" s="30">
        <f t="shared" ref="CY15" si="51">CY16+CY109+CY136+CY143+CY151+CY161</f>
        <v>88000</v>
      </c>
      <c r="CZ15" s="30">
        <f t="shared" ref="CZ15" si="52">CZ16+CZ109+CZ136+CZ143+CZ151+CZ161</f>
        <v>88000</v>
      </c>
      <c r="DA15" s="30">
        <f t="shared" ref="DA15" si="53">DA16+DA109+DA136+DA143+DA151+DA161</f>
        <v>8104679.2599999998</v>
      </c>
      <c r="DB15" s="30">
        <f t="shared" ref="DB15" si="54">DB16+DB109+DB136+DB143+DB151+DB161</f>
        <v>8104679.2599999998</v>
      </c>
      <c r="DC15" s="30">
        <f t="shared" ref="DC15" si="55">DC16+DC109+DC136+DC143+DC151+DC161</f>
        <v>0</v>
      </c>
      <c r="DD15" s="30">
        <f t="shared" ref="DD15" si="56">DD16+DD109+DD136+DD143+DD151+DD161</f>
        <v>0</v>
      </c>
      <c r="DE15" s="30">
        <f t="shared" ref="DE15" si="57">DE16+DE109+DE136+DE143+DE151+DE161</f>
        <v>12586647.010000002</v>
      </c>
      <c r="DF15" s="30">
        <f t="shared" ref="DF15" si="58">DF16+DF109+DF136+DF143+DF151+DF161</f>
        <v>12586647.010000002</v>
      </c>
      <c r="DG15" s="30">
        <f t="shared" ref="DG15" si="59">DG16+DG109+DG136+DG143+DG151+DG161</f>
        <v>17406975.77</v>
      </c>
      <c r="DH15" s="30">
        <f t="shared" ref="DH15" si="60">DH16+DH109+DH136+DH143+DH151+DH161</f>
        <v>90600</v>
      </c>
      <c r="DI15" s="30">
        <f t="shared" ref="DI15" si="61">DI16+DI109+DI136+DI143+DI151+DI161</f>
        <v>4716075.7699999996</v>
      </c>
      <c r="DJ15" s="30">
        <f t="shared" ref="DJ15" si="62">DJ16+DJ109+DJ136+DJ143+DJ151+DJ161</f>
        <v>0</v>
      </c>
      <c r="DK15" s="30">
        <f t="shared" ref="DK15" si="63">DK16+DK109+DK136+DK143+DK151+DK161</f>
        <v>12600268</v>
      </c>
      <c r="DL15" s="30">
        <f t="shared" ref="DL15" si="64">DL16+DL109+DL136+DL143+DL151+DL161</f>
        <v>10806800</v>
      </c>
      <c r="DM15" s="30">
        <f t="shared" ref="DM15" si="65">DM16+DM109+DM136+DM143+DM151+DM161</f>
        <v>91500</v>
      </c>
      <c r="DN15" s="30">
        <f t="shared" ref="DN15" si="66">DN16+DN109+DN136+DN143+DN151+DN161</f>
        <v>217432</v>
      </c>
      <c r="DO15" s="30">
        <f t="shared" ref="DO15" si="67">DO16+DO109+DO136+DO143+DO151+DO161</f>
        <v>0</v>
      </c>
      <c r="DP15" s="30">
        <f t="shared" ref="DP15" si="68">DP16+DP109+DP136+DP143+DP151+DP161</f>
        <v>10497768</v>
      </c>
      <c r="DQ15" s="30">
        <f t="shared" ref="DQ15" si="69">DQ16+DQ109+DQ136+DQ143+DQ151+DQ161</f>
        <v>10575738.300000001</v>
      </c>
      <c r="DR15" s="30">
        <f t="shared" ref="DR15" si="70">DR16+DR109+DR136+DR143+DR151+DR161</f>
        <v>95000</v>
      </c>
      <c r="DS15" s="30">
        <f t="shared" ref="DS15" si="71">DS16+DS109+DS136+DS143+DS151+DS161</f>
        <v>217432</v>
      </c>
      <c r="DT15" s="30">
        <f t="shared" ref="DT15" si="72">DT16+DT109+DT136+DT143+DT151+DT161</f>
        <v>0</v>
      </c>
      <c r="DU15" s="30">
        <f t="shared" ref="DU15" si="73">DU16+DU109+DU136+DU143+DU151+DU161</f>
        <v>10263306.300000001</v>
      </c>
      <c r="DV15" s="30">
        <f t="shared" ref="DV15" si="74">DV16+DV109+DV136+DV143+DV151+DV161</f>
        <v>10312576.6</v>
      </c>
      <c r="DW15" s="30">
        <f t="shared" ref="DW15" si="75">DW16+DW109+DW136+DW143+DW151+DW161</f>
        <v>95000</v>
      </c>
      <c r="DX15" s="30">
        <f t="shared" ref="DX15" si="76">DX16+DX109+DX136+DX143+DX151+DX161</f>
        <v>217432</v>
      </c>
      <c r="DY15" s="30">
        <f t="shared" ref="DY15" si="77">DY16+DY109+DY136+DY143+DY151+DY161</f>
        <v>0</v>
      </c>
      <c r="DZ15" s="30">
        <f t="shared" ref="DZ15" si="78">DZ16+DZ109+DZ136+DZ143+DZ151+DZ161</f>
        <v>10000144.6</v>
      </c>
      <c r="EA15" s="11"/>
      <c r="EB15" s="2"/>
      <c r="EC15" s="2"/>
    </row>
    <row r="16" spans="1:133" ht="52.5" x14ac:dyDescent="0.25">
      <c r="A16" s="9" t="s">
        <v>275</v>
      </c>
      <c r="B16" s="10" t="s">
        <v>276</v>
      </c>
      <c r="C16" s="11" t="s">
        <v>47</v>
      </c>
      <c r="D16" s="11" t="s">
        <v>47</v>
      </c>
      <c r="E16" s="11" t="s">
        <v>47</v>
      </c>
      <c r="F16" s="11" t="s">
        <v>47</v>
      </c>
      <c r="G16" s="11" t="s">
        <v>47</v>
      </c>
      <c r="H16" s="11" t="s">
        <v>47</v>
      </c>
      <c r="I16" s="11" t="s">
        <v>47</v>
      </c>
      <c r="J16" s="11" t="s">
        <v>47</v>
      </c>
      <c r="K16" s="11" t="s">
        <v>47</v>
      </c>
      <c r="L16" s="11" t="s">
        <v>47</v>
      </c>
      <c r="M16" s="11" t="s">
        <v>47</v>
      </c>
      <c r="N16" s="11" t="s">
        <v>47</v>
      </c>
      <c r="O16" s="11" t="s">
        <v>47</v>
      </c>
      <c r="P16" s="11" t="s">
        <v>47</v>
      </c>
      <c r="Q16" s="11" t="s">
        <v>47</v>
      </c>
      <c r="R16" s="11" t="s">
        <v>47</v>
      </c>
      <c r="S16" s="11" t="s">
        <v>47</v>
      </c>
      <c r="T16" s="11" t="s">
        <v>47</v>
      </c>
      <c r="U16" s="11" t="s">
        <v>47</v>
      </c>
      <c r="V16" s="11" t="s">
        <v>47</v>
      </c>
      <c r="W16" s="11" t="s">
        <v>47</v>
      </c>
      <c r="X16" s="11" t="s">
        <v>47</v>
      </c>
      <c r="Y16" s="11" t="s">
        <v>47</v>
      </c>
      <c r="Z16" s="11" t="s">
        <v>47</v>
      </c>
      <c r="AA16" s="11" t="s">
        <v>47</v>
      </c>
      <c r="AB16" s="11" t="s">
        <v>47</v>
      </c>
      <c r="AC16" s="11" t="s">
        <v>47</v>
      </c>
      <c r="AD16" s="11" t="s">
        <v>47</v>
      </c>
      <c r="AE16" s="11" t="s">
        <v>47</v>
      </c>
      <c r="AF16" s="11" t="s">
        <v>47</v>
      </c>
      <c r="AG16" s="12"/>
      <c r="AH16" s="12"/>
      <c r="AI16" s="12"/>
      <c r="AJ16" s="11" t="s">
        <v>47</v>
      </c>
      <c r="AK16" s="11" t="s">
        <v>47</v>
      </c>
      <c r="AL16" s="11" t="s">
        <v>47</v>
      </c>
      <c r="AM16" s="11" t="s">
        <v>47</v>
      </c>
      <c r="AN16" s="11" t="s">
        <v>47</v>
      </c>
      <c r="AO16" s="30">
        <f t="shared" ref="AO16:AU16" si="79">AO17+AO69+AO97</f>
        <v>15813229.129999999</v>
      </c>
      <c r="AP16" s="30">
        <f t="shared" si="79"/>
        <v>15813229.129999999</v>
      </c>
      <c r="AQ16" s="30">
        <f t="shared" si="79"/>
        <v>0</v>
      </c>
      <c r="AR16" s="30">
        <f t="shared" si="79"/>
        <v>0</v>
      </c>
      <c r="AS16" s="30">
        <f t="shared" si="79"/>
        <v>7886374.6600000001</v>
      </c>
      <c r="AT16" s="30">
        <f t="shared" si="79"/>
        <v>7886374.6600000001</v>
      </c>
      <c r="AU16" s="30">
        <f t="shared" si="79"/>
        <v>50000</v>
      </c>
      <c r="AV16" s="30">
        <f t="shared" ref="AV16:DG16" si="80">AV17+AV69+AV97</f>
        <v>50000</v>
      </c>
      <c r="AW16" s="30">
        <f t="shared" si="80"/>
        <v>7203045.3600000013</v>
      </c>
      <c r="AX16" s="30">
        <f t="shared" si="80"/>
        <v>7203045.3600000013</v>
      </c>
      <c r="AY16" s="30">
        <f t="shared" si="80"/>
        <v>11893075.77</v>
      </c>
      <c r="AZ16" s="30">
        <f t="shared" si="80"/>
        <v>0</v>
      </c>
      <c r="BA16" s="30">
        <f t="shared" si="80"/>
        <v>4716075.7699999996</v>
      </c>
      <c r="BB16" s="30">
        <f t="shared" si="80"/>
        <v>0</v>
      </c>
      <c r="BC16" s="30">
        <f t="shared" si="80"/>
        <v>7176968</v>
      </c>
      <c r="BD16" s="30">
        <f t="shared" si="80"/>
        <v>6329600</v>
      </c>
      <c r="BE16" s="30">
        <f t="shared" si="80"/>
        <v>0</v>
      </c>
      <c r="BF16" s="30">
        <f t="shared" si="80"/>
        <v>217432</v>
      </c>
      <c r="BG16" s="30">
        <f t="shared" si="80"/>
        <v>0</v>
      </c>
      <c r="BH16" s="30">
        <f t="shared" si="80"/>
        <v>6112068</v>
      </c>
      <c r="BI16" s="30">
        <f t="shared" si="80"/>
        <v>6084038.2999999998</v>
      </c>
      <c r="BJ16" s="30">
        <f t="shared" si="80"/>
        <v>0</v>
      </c>
      <c r="BK16" s="30">
        <f t="shared" si="80"/>
        <v>217432</v>
      </c>
      <c r="BL16" s="30">
        <f t="shared" si="80"/>
        <v>0</v>
      </c>
      <c r="BM16" s="30">
        <f t="shared" si="80"/>
        <v>5866606.2999999998</v>
      </c>
      <c r="BN16" s="30">
        <f t="shared" si="80"/>
        <v>5820876.5999999996</v>
      </c>
      <c r="BO16" s="30">
        <f t="shared" si="80"/>
        <v>0</v>
      </c>
      <c r="BP16" s="30">
        <f t="shared" si="80"/>
        <v>217432</v>
      </c>
      <c r="BQ16" s="30">
        <f t="shared" si="80"/>
        <v>0</v>
      </c>
      <c r="BR16" s="30">
        <f t="shared" si="80"/>
        <v>5603444.5999999996</v>
      </c>
      <c r="BS16" s="30">
        <f t="shared" si="80"/>
        <v>15757679.129999999</v>
      </c>
      <c r="BT16" s="30">
        <f t="shared" si="80"/>
        <v>15757679.129999999</v>
      </c>
      <c r="BU16" s="30">
        <f t="shared" si="80"/>
        <v>0</v>
      </c>
      <c r="BV16" s="30">
        <f t="shared" si="80"/>
        <v>0</v>
      </c>
      <c r="BW16" s="30">
        <f t="shared" si="80"/>
        <v>7886374.6600000001</v>
      </c>
      <c r="BX16" s="30">
        <f t="shared" si="80"/>
        <v>7886374.6600000001</v>
      </c>
      <c r="BY16" s="30">
        <f t="shared" si="80"/>
        <v>0</v>
      </c>
      <c r="BZ16" s="30">
        <f t="shared" si="80"/>
        <v>0</v>
      </c>
      <c r="CA16" s="30">
        <f t="shared" si="80"/>
        <v>7197495.3600000013</v>
      </c>
      <c r="CB16" s="30">
        <f t="shared" si="80"/>
        <v>7197495.3600000013</v>
      </c>
      <c r="CC16" s="30">
        <f t="shared" si="80"/>
        <v>11834875.77</v>
      </c>
      <c r="CD16" s="30">
        <f t="shared" si="80"/>
        <v>0</v>
      </c>
      <c r="CE16" s="30">
        <f t="shared" si="80"/>
        <v>4716075.7699999996</v>
      </c>
      <c r="CF16" s="30">
        <f t="shared" si="80"/>
        <v>0</v>
      </c>
      <c r="CG16" s="30">
        <f t="shared" si="80"/>
        <v>7118768</v>
      </c>
      <c r="CH16" s="30">
        <f t="shared" si="80"/>
        <v>6329600</v>
      </c>
      <c r="CI16" s="30">
        <f t="shared" si="80"/>
        <v>0</v>
      </c>
      <c r="CJ16" s="30">
        <f t="shared" si="80"/>
        <v>217432</v>
      </c>
      <c r="CK16" s="30">
        <f t="shared" si="80"/>
        <v>0</v>
      </c>
      <c r="CL16" s="30">
        <f t="shared" si="80"/>
        <v>6112068</v>
      </c>
      <c r="CM16" s="30">
        <f t="shared" si="80"/>
        <v>6084038.2999999998</v>
      </c>
      <c r="CN16" s="30">
        <f t="shared" si="80"/>
        <v>0</v>
      </c>
      <c r="CO16" s="30">
        <f t="shared" si="80"/>
        <v>217432</v>
      </c>
      <c r="CP16" s="30">
        <f t="shared" si="80"/>
        <v>0</v>
      </c>
      <c r="CQ16" s="30">
        <f t="shared" si="80"/>
        <v>5866606.2999999998</v>
      </c>
      <c r="CR16" s="30">
        <f t="shared" si="80"/>
        <v>5820876.5999999996</v>
      </c>
      <c r="CS16" s="30">
        <f t="shared" si="80"/>
        <v>0</v>
      </c>
      <c r="CT16" s="30">
        <f t="shared" si="80"/>
        <v>217432</v>
      </c>
      <c r="CU16" s="30">
        <f t="shared" si="80"/>
        <v>0</v>
      </c>
      <c r="CV16" s="30">
        <f t="shared" si="80"/>
        <v>5603444.5999999996</v>
      </c>
      <c r="CW16" s="30">
        <f t="shared" si="80"/>
        <v>15757679.129999999</v>
      </c>
      <c r="CX16" s="30">
        <f t="shared" si="80"/>
        <v>15757679.129999999</v>
      </c>
      <c r="CY16" s="30">
        <f t="shared" si="80"/>
        <v>0</v>
      </c>
      <c r="CZ16" s="30">
        <f t="shared" si="80"/>
        <v>0</v>
      </c>
      <c r="DA16" s="30">
        <f t="shared" si="80"/>
        <v>7886374.6600000001</v>
      </c>
      <c r="DB16" s="30">
        <f t="shared" si="80"/>
        <v>7886374.6600000001</v>
      </c>
      <c r="DC16" s="30">
        <f t="shared" si="80"/>
        <v>0</v>
      </c>
      <c r="DD16" s="30">
        <f t="shared" si="80"/>
        <v>0</v>
      </c>
      <c r="DE16" s="30">
        <f t="shared" si="80"/>
        <v>7197495.3600000013</v>
      </c>
      <c r="DF16" s="30">
        <f t="shared" si="80"/>
        <v>7197495.3600000013</v>
      </c>
      <c r="DG16" s="30">
        <f t="shared" si="80"/>
        <v>11834875.77</v>
      </c>
      <c r="DH16" s="30">
        <f t="shared" ref="DH16:DZ16" si="81">DH17+DH69+DH97</f>
        <v>0</v>
      </c>
      <c r="DI16" s="30">
        <f t="shared" si="81"/>
        <v>4716075.7699999996</v>
      </c>
      <c r="DJ16" s="30">
        <f t="shared" si="81"/>
        <v>0</v>
      </c>
      <c r="DK16" s="30">
        <f t="shared" si="81"/>
        <v>7118768</v>
      </c>
      <c r="DL16" s="30">
        <f t="shared" si="81"/>
        <v>6329600</v>
      </c>
      <c r="DM16" s="30">
        <f t="shared" si="81"/>
        <v>0</v>
      </c>
      <c r="DN16" s="30">
        <f t="shared" si="81"/>
        <v>217432</v>
      </c>
      <c r="DO16" s="30">
        <f t="shared" si="81"/>
        <v>0</v>
      </c>
      <c r="DP16" s="30">
        <f t="shared" si="81"/>
        <v>6112068</v>
      </c>
      <c r="DQ16" s="30">
        <f t="shared" si="81"/>
        <v>6084038.2999999998</v>
      </c>
      <c r="DR16" s="30">
        <f t="shared" si="81"/>
        <v>0</v>
      </c>
      <c r="DS16" s="30">
        <f t="shared" si="81"/>
        <v>217432</v>
      </c>
      <c r="DT16" s="30">
        <f t="shared" si="81"/>
        <v>0</v>
      </c>
      <c r="DU16" s="30">
        <f t="shared" si="81"/>
        <v>5866606.2999999998</v>
      </c>
      <c r="DV16" s="30">
        <f t="shared" si="81"/>
        <v>5820876.5999999996</v>
      </c>
      <c r="DW16" s="30">
        <f t="shared" si="81"/>
        <v>0</v>
      </c>
      <c r="DX16" s="30">
        <f t="shared" si="81"/>
        <v>217432</v>
      </c>
      <c r="DY16" s="30">
        <f t="shared" si="81"/>
        <v>0</v>
      </c>
      <c r="DZ16" s="30">
        <f t="shared" si="81"/>
        <v>5603444.5999999996</v>
      </c>
      <c r="EA16" s="11"/>
      <c r="EB16" s="2"/>
      <c r="EC16" s="2"/>
    </row>
    <row r="17" spans="1:133" ht="42" x14ac:dyDescent="0.25">
      <c r="A17" s="9" t="s">
        <v>277</v>
      </c>
      <c r="B17" s="10" t="s">
        <v>278</v>
      </c>
      <c r="C17" s="11" t="s">
        <v>47</v>
      </c>
      <c r="D17" s="11" t="s">
        <v>47</v>
      </c>
      <c r="E17" s="11" t="s">
        <v>47</v>
      </c>
      <c r="F17" s="11" t="s">
        <v>47</v>
      </c>
      <c r="G17" s="11" t="s">
        <v>47</v>
      </c>
      <c r="H17" s="11" t="s">
        <v>47</v>
      </c>
      <c r="I17" s="11" t="s">
        <v>47</v>
      </c>
      <c r="J17" s="11" t="s">
        <v>47</v>
      </c>
      <c r="K17" s="11" t="s">
        <v>47</v>
      </c>
      <c r="L17" s="11" t="s">
        <v>47</v>
      </c>
      <c r="M17" s="11" t="s">
        <v>47</v>
      </c>
      <c r="N17" s="11" t="s">
        <v>47</v>
      </c>
      <c r="O17" s="11" t="s">
        <v>47</v>
      </c>
      <c r="P17" s="11" t="s">
        <v>47</v>
      </c>
      <c r="Q17" s="11" t="s">
        <v>47</v>
      </c>
      <c r="R17" s="11" t="s">
        <v>47</v>
      </c>
      <c r="S17" s="11" t="s">
        <v>47</v>
      </c>
      <c r="T17" s="11" t="s">
        <v>47</v>
      </c>
      <c r="U17" s="11" t="s">
        <v>47</v>
      </c>
      <c r="V17" s="11" t="s">
        <v>47</v>
      </c>
      <c r="W17" s="11" t="s">
        <v>47</v>
      </c>
      <c r="X17" s="11" t="s">
        <v>47</v>
      </c>
      <c r="Y17" s="11" t="s">
        <v>47</v>
      </c>
      <c r="Z17" s="11" t="s">
        <v>47</v>
      </c>
      <c r="AA17" s="11" t="s">
        <v>47</v>
      </c>
      <c r="AB17" s="11" t="s">
        <v>47</v>
      </c>
      <c r="AC17" s="11" t="s">
        <v>47</v>
      </c>
      <c r="AD17" s="11" t="s">
        <v>47</v>
      </c>
      <c r="AE17" s="11" t="s">
        <v>47</v>
      </c>
      <c r="AF17" s="11" t="s">
        <v>47</v>
      </c>
      <c r="AG17" s="12"/>
      <c r="AH17" s="12"/>
      <c r="AI17" s="12"/>
      <c r="AJ17" s="11" t="s">
        <v>47</v>
      </c>
      <c r="AK17" s="11" t="s">
        <v>47</v>
      </c>
      <c r="AL17" s="11" t="s">
        <v>47</v>
      </c>
      <c r="AM17" s="11" t="s">
        <v>47</v>
      </c>
      <c r="AN17" s="11" t="s">
        <v>47</v>
      </c>
      <c r="AO17" s="30">
        <f t="shared" ref="AO17:AU17" si="82">SUM(AO18:AO68)</f>
        <v>3903339.0100000002</v>
      </c>
      <c r="AP17" s="30">
        <f t="shared" si="82"/>
        <v>3903339.0100000002</v>
      </c>
      <c r="AQ17" s="30">
        <f t="shared" si="82"/>
        <v>0</v>
      </c>
      <c r="AR17" s="30">
        <f t="shared" si="82"/>
        <v>0</v>
      </c>
      <c r="AS17" s="30">
        <f t="shared" si="82"/>
        <v>332700</v>
      </c>
      <c r="AT17" s="30">
        <f t="shared" si="82"/>
        <v>332700</v>
      </c>
      <c r="AU17" s="30">
        <f t="shared" si="82"/>
        <v>50000</v>
      </c>
      <c r="AV17" s="30">
        <f t="shared" ref="AV17:DG17" si="83">SUM(AV18:AV68)</f>
        <v>50000</v>
      </c>
      <c r="AW17" s="30">
        <f t="shared" si="83"/>
        <v>2846829.9000000004</v>
      </c>
      <c r="AX17" s="30">
        <f t="shared" si="83"/>
        <v>2846829.9000000004</v>
      </c>
      <c r="AY17" s="30">
        <f t="shared" si="83"/>
        <v>3580932</v>
      </c>
      <c r="AZ17" s="30">
        <f t="shared" si="83"/>
        <v>0</v>
      </c>
      <c r="BA17" s="30">
        <f t="shared" si="83"/>
        <v>217432</v>
      </c>
      <c r="BB17" s="30">
        <f t="shared" si="83"/>
        <v>0</v>
      </c>
      <c r="BC17" s="30">
        <f t="shared" si="83"/>
        <v>3363468</v>
      </c>
      <c r="BD17" s="30">
        <f t="shared" si="83"/>
        <v>2592900</v>
      </c>
      <c r="BE17" s="30">
        <f t="shared" si="83"/>
        <v>0</v>
      </c>
      <c r="BF17" s="30">
        <f t="shared" si="83"/>
        <v>217432</v>
      </c>
      <c r="BG17" s="30">
        <f t="shared" si="83"/>
        <v>0</v>
      </c>
      <c r="BH17" s="30">
        <f t="shared" si="83"/>
        <v>2375368</v>
      </c>
      <c r="BI17" s="30">
        <f t="shared" si="83"/>
        <v>2195238.2999999998</v>
      </c>
      <c r="BJ17" s="30">
        <f t="shared" si="83"/>
        <v>0</v>
      </c>
      <c r="BK17" s="30">
        <f t="shared" si="83"/>
        <v>217432</v>
      </c>
      <c r="BL17" s="30">
        <f t="shared" si="83"/>
        <v>0</v>
      </c>
      <c r="BM17" s="30">
        <f t="shared" si="83"/>
        <v>1977806.3</v>
      </c>
      <c r="BN17" s="30">
        <f t="shared" si="83"/>
        <v>1932076.6</v>
      </c>
      <c r="BO17" s="30">
        <f t="shared" si="83"/>
        <v>0</v>
      </c>
      <c r="BP17" s="30">
        <f t="shared" si="83"/>
        <v>217432</v>
      </c>
      <c r="BQ17" s="30">
        <f t="shared" si="83"/>
        <v>0</v>
      </c>
      <c r="BR17" s="30">
        <f t="shared" si="83"/>
        <v>1714644.6</v>
      </c>
      <c r="BS17" s="30">
        <f t="shared" si="83"/>
        <v>3847789.0100000002</v>
      </c>
      <c r="BT17" s="30">
        <f t="shared" si="83"/>
        <v>3847789.0100000002</v>
      </c>
      <c r="BU17" s="30">
        <f t="shared" si="83"/>
        <v>0</v>
      </c>
      <c r="BV17" s="30">
        <f t="shared" si="83"/>
        <v>0</v>
      </c>
      <c r="BW17" s="30">
        <f t="shared" si="83"/>
        <v>332700</v>
      </c>
      <c r="BX17" s="30">
        <f t="shared" si="83"/>
        <v>332700</v>
      </c>
      <c r="BY17" s="30">
        <f t="shared" si="83"/>
        <v>0</v>
      </c>
      <c r="BZ17" s="30">
        <f t="shared" si="83"/>
        <v>0</v>
      </c>
      <c r="CA17" s="30">
        <f t="shared" si="83"/>
        <v>2841279.9000000004</v>
      </c>
      <c r="CB17" s="30">
        <f t="shared" si="83"/>
        <v>2841279.9000000004</v>
      </c>
      <c r="CC17" s="30">
        <f t="shared" si="83"/>
        <v>3522732</v>
      </c>
      <c r="CD17" s="30">
        <f t="shared" si="83"/>
        <v>0</v>
      </c>
      <c r="CE17" s="30">
        <f t="shared" si="83"/>
        <v>217432</v>
      </c>
      <c r="CF17" s="30">
        <f t="shared" si="83"/>
        <v>0</v>
      </c>
      <c r="CG17" s="30">
        <f t="shared" si="83"/>
        <v>3305268</v>
      </c>
      <c r="CH17" s="30">
        <f t="shared" si="83"/>
        <v>2592900</v>
      </c>
      <c r="CI17" s="30">
        <f t="shared" si="83"/>
        <v>0</v>
      </c>
      <c r="CJ17" s="30">
        <f t="shared" si="83"/>
        <v>217432</v>
      </c>
      <c r="CK17" s="30">
        <f t="shared" si="83"/>
        <v>0</v>
      </c>
      <c r="CL17" s="30">
        <f t="shared" si="83"/>
        <v>2375368</v>
      </c>
      <c r="CM17" s="30">
        <f t="shared" si="83"/>
        <v>2195238.2999999998</v>
      </c>
      <c r="CN17" s="30">
        <f t="shared" si="83"/>
        <v>0</v>
      </c>
      <c r="CO17" s="30">
        <f t="shared" si="83"/>
        <v>217432</v>
      </c>
      <c r="CP17" s="30">
        <f t="shared" si="83"/>
        <v>0</v>
      </c>
      <c r="CQ17" s="30">
        <f t="shared" si="83"/>
        <v>1977806.3</v>
      </c>
      <c r="CR17" s="30">
        <f t="shared" si="83"/>
        <v>1932076.6</v>
      </c>
      <c r="CS17" s="30">
        <f t="shared" si="83"/>
        <v>0</v>
      </c>
      <c r="CT17" s="30">
        <f t="shared" si="83"/>
        <v>217432</v>
      </c>
      <c r="CU17" s="30">
        <f t="shared" si="83"/>
        <v>0</v>
      </c>
      <c r="CV17" s="30">
        <f t="shared" si="83"/>
        <v>1714644.6</v>
      </c>
      <c r="CW17" s="30">
        <f t="shared" si="83"/>
        <v>3847789.0100000002</v>
      </c>
      <c r="CX17" s="30">
        <f t="shared" si="83"/>
        <v>3847789.0100000002</v>
      </c>
      <c r="CY17" s="30">
        <f t="shared" si="83"/>
        <v>0</v>
      </c>
      <c r="CZ17" s="30">
        <f t="shared" si="83"/>
        <v>0</v>
      </c>
      <c r="DA17" s="30">
        <f t="shared" si="83"/>
        <v>332700</v>
      </c>
      <c r="DB17" s="30">
        <f t="shared" si="83"/>
        <v>332700</v>
      </c>
      <c r="DC17" s="30">
        <f t="shared" si="83"/>
        <v>0</v>
      </c>
      <c r="DD17" s="30">
        <f t="shared" si="83"/>
        <v>0</v>
      </c>
      <c r="DE17" s="30">
        <f t="shared" si="83"/>
        <v>2841279.9000000004</v>
      </c>
      <c r="DF17" s="30">
        <f t="shared" si="83"/>
        <v>2841279.9000000004</v>
      </c>
      <c r="DG17" s="30">
        <f t="shared" si="83"/>
        <v>3522732</v>
      </c>
      <c r="DH17" s="30">
        <f t="shared" ref="DH17:DZ17" si="84">SUM(DH18:DH68)</f>
        <v>0</v>
      </c>
      <c r="DI17" s="30">
        <f t="shared" si="84"/>
        <v>217432</v>
      </c>
      <c r="DJ17" s="30">
        <f t="shared" si="84"/>
        <v>0</v>
      </c>
      <c r="DK17" s="30">
        <f t="shared" si="84"/>
        <v>3305268</v>
      </c>
      <c r="DL17" s="30">
        <f t="shared" si="84"/>
        <v>2592900</v>
      </c>
      <c r="DM17" s="30">
        <f t="shared" si="84"/>
        <v>0</v>
      </c>
      <c r="DN17" s="30">
        <f t="shared" si="84"/>
        <v>217432</v>
      </c>
      <c r="DO17" s="30">
        <f t="shared" si="84"/>
        <v>0</v>
      </c>
      <c r="DP17" s="30">
        <f t="shared" si="84"/>
        <v>2375368</v>
      </c>
      <c r="DQ17" s="30">
        <f t="shared" si="84"/>
        <v>2195238.2999999998</v>
      </c>
      <c r="DR17" s="30">
        <f t="shared" si="84"/>
        <v>0</v>
      </c>
      <c r="DS17" s="30">
        <f t="shared" si="84"/>
        <v>217432</v>
      </c>
      <c r="DT17" s="30">
        <f t="shared" si="84"/>
        <v>0</v>
      </c>
      <c r="DU17" s="30">
        <f t="shared" si="84"/>
        <v>1977806.3</v>
      </c>
      <c r="DV17" s="30">
        <f t="shared" si="84"/>
        <v>1932076.6</v>
      </c>
      <c r="DW17" s="30">
        <f t="shared" si="84"/>
        <v>0</v>
      </c>
      <c r="DX17" s="30">
        <f t="shared" si="84"/>
        <v>217432</v>
      </c>
      <c r="DY17" s="30">
        <f t="shared" si="84"/>
        <v>0</v>
      </c>
      <c r="DZ17" s="30">
        <f t="shared" si="84"/>
        <v>1714644.6</v>
      </c>
      <c r="EA17" s="11"/>
      <c r="EB17" s="2"/>
      <c r="EC17" s="2"/>
    </row>
    <row r="18" spans="1:133" ht="28.9" customHeight="1" x14ac:dyDescent="0.25">
      <c r="A18" s="38" t="s">
        <v>279</v>
      </c>
      <c r="B18" s="47" t="s">
        <v>280</v>
      </c>
      <c r="C18" s="14" t="s">
        <v>281</v>
      </c>
      <c r="D18" s="14" t="s">
        <v>282</v>
      </c>
      <c r="E18" s="14" t="s">
        <v>283</v>
      </c>
      <c r="F18" s="14"/>
      <c r="G18" s="14"/>
      <c r="H18" s="14"/>
      <c r="I18" s="14"/>
      <c r="J18" s="14"/>
      <c r="K18" s="14"/>
      <c r="L18" s="14"/>
      <c r="M18" s="14"/>
      <c r="N18" s="14"/>
      <c r="O18" s="14"/>
      <c r="P18" s="14"/>
      <c r="Q18" s="14"/>
      <c r="R18" s="14"/>
      <c r="S18" s="14"/>
      <c r="T18" s="14"/>
      <c r="U18" s="14"/>
      <c r="V18" s="14"/>
      <c r="W18" s="14"/>
      <c r="X18" s="14"/>
      <c r="Y18" s="14"/>
      <c r="Z18" s="14"/>
      <c r="AA18" s="14" t="s">
        <v>62</v>
      </c>
      <c r="AB18" s="14" t="s">
        <v>63</v>
      </c>
      <c r="AC18" s="15" t="s">
        <v>64</v>
      </c>
      <c r="AD18" s="14"/>
      <c r="AE18" s="14"/>
      <c r="AF18" s="15"/>
      <c r="AG18" s="16"/>
      <c r="AH18" s="16"/>
      <c r="AI18" s="17"/>
      <c r="AJ18" s="47" t="s">
        <v>53</v>
      </c>
      <c r="AK18" s="18" t="s">
        <v>57</v>
      </c>
      <c r="AL18" s="18" t="s">
        <v>220</v>
      </c>
      <c r="AM18" s="18" t="s">
        <v>65</v>
      </c>
      <c r="AN18" s="18" t="s">
        <v>66</v>
      </c>
      <c r="AO18" s="34">
        <v>0</v>
      </c>
      <c r="AP18" s="19">
        <v>0</v>
      </c>
      <c r="AQ18" s="19">
        <v>0</v>
      </c>
      <c r="AR18" s="19">
        <v>0</v>
      </c>
      <c r="AS18" s="19">
        <v>0</v>
      </c>
      <c r="AT18" s="19">
        <v>0</v>
      </c>
      <c r="AU18" s="19">
        <v>0</v>
      </c>
      <c r="AV18" s="19">
        <v>0</v>
      </c>
      <c r="AW18" s="19">
        <v>0</v>
      </c>
      <c r="AX18" s="19">
        <v>0</v>
      </c>
      <c r="AY18" s="19">
        <v>1000</v>
      </c>
      <c r="AZ18" s="19">
        <v>0</v>
      </c>
      <c r="BA18" s="19">
        <v>0</v>
      </c>
      <c r="BB18" s="19">
        <v>0</v>
      </c>
      <c r="BC18" s="19">
        <v>1000</v>
      </c>
      <c r="BD18" s="19">
        <v>1000</v>
      </c>
      <c r="BE18" s="19">
        <v>0</v>
      </c>
      <c r="BF18" s="19">
        <v>0</v>
      </c>
      <c r="BG18" s="19">
        <v>0</v>
      </c>
      <c r="BH18" s="19">
        <v>1000</v>
      </c>
      <c r="BI18" s="19">
        <v>1000</v>
      </c>
      <c r="BJ18" s="19">
        <v>0</v>
      </c>
      <c r="BK18" s="19">
        <v>0</v>
      </c>
      <c r="BL18" s="19">
        <v>0</v>
      </c>
      <c r="BM18" s="19">
        <v>1000</v>
      </c>
      <c r="BN18" s="19">
        <v>1000</v>
      </c>
      <c r="BO18" s="19">
        <v>0</v>
      </c>
      <c r="BP18" s="19">
        <v>0</v>
      </c>
      <c r="BQ18" s="19">
        <v>0</v>
      </c>
      <c r="BR18" s="19">
        <v>1000</v>
      </c>
      <c r="BS18" s="34">
        <v>0</v>
      </c>
      <c r="BT18" s="19">
        <v>0</v>
      </c>
      <c r="BU18" s="19">
        <v>0</v>
      </c>
      <c r="BV18" s="19">
        <v>0</v>
      </c>
      <c r="BW18" s="19">
        <v>0</v>
      </c>
      <c r="BX18" s="19">
        <v>0</v>
      </c>
      <c r="BY18" s="19">
        <v>0</v>
      </c>
      <c r="BZ18" s="19">
        <v>0</v>
      </c>
      <c r="CA18" s="19">
        <v>0</v>
      </c>
      <c r="CB18" s="19">
        <v>0</v>
      </c>
      <c r="CC18" s="19">
        <v>1000</v>
      </c>
      <c r="CD18" s="19">
        <v>0</v>
      </c>
      <c r="CE18" s="19">
        <v>0</v>
      </c>
      <c r="CF18" s="19">
        <v>0</v>
      </c>
      <c r="CG18" s="19">
        <v>1000</v>
      </c>
      <c r="CH18" s="19">
        <v>1000</v>
      </c>
      <c r="CI18" s="19">
        <v>0</v>
      </c>
      <c r="CJ18" s="19">
        <v>0</v>
      </c>
      <c r="CK18" s="19">
        <v>0</v>
      </c>
      <c r="CL18" s="19">
        <v>1000</v>
      </c>
      <c r="CM18" s="19">
        <v>1000</v>
      </c>
      <c r="CN18" s="19">
        <v>0</v>
      </c>
      <c r="CO18" s="19">
        <v>0</v>
      </c>
      <c r="CP18" s="19">
        <v>0</v>
      </c>
      <c r="CQ18" s="19">
        <v>1000</v>
      </c>
      <c r="CR18" s="19">
        <v>1000</v>
      </c>
      <c r="CS18" s="19">
        <v>0</v>
      </c>
      <c r="CT18" s="19">
        <v>0</v>
      </c>
      <c r="CU18" s="19">
        <v>0</v>
      </c>
      <c r="CV18" s="19">
        <v>1000</v>
      </c>
      <c r="CW18" s="34">
        <v>0</v>
      </c>
      <c r="CX18" s="19">
        <v>0</v>
      </c>
      <c r="CY18" s="19">
        <v>0</v>
      </c>
      <c r="CZ18" s="19">
        <v>0</v>
      </c>
      <c r="DA18" s="19">
        <v>0</v>
      </c>
      <c r="DB18" s="19">
        <v>0</v>
      </c>
      <c r="DC18" s="19">
        <v>0</v>
      </c>
      <c r="DD18" s="19">
        <v>0</v>
      </c>
      <c r="DE18" s="19">
        <v>0</v>
      </c>
      <c r="DF18" s="19">
        <v>0</v>
      </c>
      <c r="DG18" s="19">
        <v>1000</v>
      </c>
      <c r="DH18" s="19">
        <v>0</v>
      </c>
      <c r="DI18" s="19">
        <v>0</v>
      </c>
      <c r="DJ18" s="19">
        <v>0</v>
      </c>
      <c r="DK18" s="19">
        <v>1000</v>
      </c>
      <c r="DL18" s="19">
        <v>1000</v>
      </c>
      <c r="DM18" s="19">
        <v>0</v>
      </c>
      <c r="DN18" s="19">
        <v>0</v>
      </c>
      <c r="DO18" s="19">
        <v>0</v>
      </c>
      <c r="DP18" s="19">
        <v>1000</v>
      </c>
      <c r="DQ18" s="19">
        <v>1000</v>
      </c>
      <c r="DR18" s="19">
        <v>0</v>
      </c>
      <c r="DS18" s="19">
        <v>0</v>
      </c>
      <c r="DT18" s="19">
        <v>0</v>
      </c>
      <c r="DU18" s="19">
        <v>1000</v>
      </c>
      <c r="DV18" s="19">
        <v>1000</v>
      </c>
      <c r="DW18" s="19">
        <v>0</v>
      </c>
      <c r="DX18" s="19">
        <v>0</v>
      </c>
      <c r="DY18" s="19">
        <v>0</v>
      </c>
      <c r="DZ18" s="19">
        <v>1000</v>
      </c>
      <c r="EA18" s="20" t="s">
        <v>55</v>
      </c>
      <c r="EB18" s="2"/>
      <c r="EC18" s="2"/>
    </row>
    <row r="19" spans="1:133" ht="33.75" x14ac:dyDescent="0.25">
      <c r="A19" s="40"/>
      <c r="B19" s="48"/>
      <c r="C19" s="14" t="s">
        <v>50</v>
      </c>
      <c r="D19" s="14" t="s">
        <v>284</v>
      </c>
      <c r="E19" s="14" t="s">
        <v>51</v>
      </c>
      <c r="F19" s="14"/>
      <c r="G19" s="14"/>
      <c r="H19" s="14"/>
      <c r="I19" s="14"/>
      <c r="J19" s="14"/>
      <c r="K19" s="14"/>
      <c r="L19" s="14"/>
      <c r="M19" s="14"/>
      <c r="N19" s="14"/>
      <c r="O19" s="14"/>
      <c r="P19" s="14"/>
      <c r="Q19" s="14"/>
      <c r="R19" s="14"/>
      <c r="S19" s="14"/>
      <c r="T19" s="14"/>
      <c r="U19" s="14"/>
      <c r="V19" s="14"/>
      <c r="W19" s="14"/>
      <c r="X19" s="14"/>
      <c r="Y19" s="14"/>
      <c r="Z19" s="14"/>
      <c r="AA19" s="14"/>
      <c r="AB19" s="14"/>
      <c r="AC19" s="15"/>
      <c r="AD19" s="14"/>
      <c r="AE19" s="14"/>
      <c r="AF19" s="15"/>
      <c r="AG19" s="14"/>
      <c r="AH19" s="14"/>
      <c r="AI19" s="15"/>
      <c r="AJ19" s="48"/>
      <c r="AK19" s="18" t="s">
        <v>57</v>
      </c>
      <c r="AL19" s="18" t="s">
        <v>236</v>
      </c>
      <c r="AM19" s="18" t="s">
        <v>65</v>
      </c>
      <c r="AN19" s="18" t="s">
        <v>70</v>
      </c>
      <c r="AO19" s="34"/>
      <c r="AP19" s="19"/>
      <c r="AQ19" s="19"/>
      <c r="AR19" s="19"/>
      <c r="AS19" s="19"/>
      <c r="AT19" s="19"/>
      <c r="AU19" s="19"/>
      <c r="AV19" s="19"/>
      <c r="AW19" s="19"/>
      <c r="AX19" s="19"/>
      <c r="AY19" s="19">
        <v>0</v>
      </c>
      <c r="AZ19" s="19">
        <v>0</v>
      </c>
      <c r="BA19" s="19">
        <v>0</v>
      </c>
      <c r="BB19" s="19">
        <v>0</v>
      </c>
      <c r="BC19" s="19">
        <v>0</v>
      </c>
      <c r="BD19" s="19">
        <v>0</v>
      </c>
      <c r="BE19" s="19">
        <v>0</v>
      </c>
      <c r="BF19" s="19">
        <v>0</v>
      </c>
      <c r="BG19" s="19">
        <v>0</v>
      </c>
      <c r="BH19" s="19">
        <v>0</v>
      </c>
      <c r="BI19" s="19">
        <v>0</v>
      </c>
      <c r="BJ19" s="19">
        <v>0</v>
      </c>
      <c r="BK19" s="19">
        <v>0</v>
      </c>
      <c r="BL19" s="19">
        <v>0</v>
      </c>
      <c r="BM19" s="19">
        <v>0</v>
      </c>
      <c r="BN19" s="19">
        <v>0</v>
      </c>
      <c r="BO19" s="19">
        <v>0</v>
      </c>
      <c r="BP19" s="19">
        <v>0</v>
      </c>
      <c r="BQ19" s="19">
        <v>0</v>
      </c>
      <c r="BR19" s="19">
        <v>0</v>
      </c>
      <c r="BS19" s="34"/>
      <c r="BT19" s="19"/>
      <c r="BU19" s="19"/>
      <c r="BV19" s="19"/>
      <c r="BW19" s="19"/>
      <c r="BX19" s="19"/>
      <c r="BY19" s="19"/>
      <c r="BZ19" s="19"/>
      <c r="CA19" s="19"/>
      <c r="CB19" s="19"/>
      <c r="CC19" s="19">
        <v>0</v>
      </c>
      <c r="CD19" s="19">
        <v>0</v>
      </c>
      <c r="CE19" s="19">
        <v>0</v>
      </c>
      <c r="CF19" s="19">
        <v>0</v>
      </c>
      <c r="CG19" s="19">
        <v>0</v>
      </c>
      <c r="CH19" s="19">
        <v>0</v>
      </c>
      <c r="CI19" s="19">
        <v>0</v>
      </c>
      <c r="CJ19" s="19">
        <v>0</v>
      </c>
      <c r="CK19" s="19">
        <v>0</v>
      </c>
      <c r="CL19" s="19">
        <v>0</v>
      </c>
      <c r="CM19" s="19">
        <v>0</v>
      </c>
      <c r="CN19" s="19">
        <v>0</v>
      </c>
      <c r="CO19" s="19">
        <v>0</v>
      </c>
      <c r="CP19" s="19">
        <v>0</v>
      </c>
      <c r="CQ19" s="19">
        <v>0</v>
      </c>
      <c r="CR19" s="19">
        <v>0</v>
      </c>
      <c r="CS19" s="19">
        <v>0</v>
      </c>
      <c r="CT19" s="19">
        <v>0</v>
      </c>
      <c r="CU19" s="19">
        <v>0</v>
      </c>
      <c r="CV19" s="19">
        <v>0</v>
      </c>
      <c r="CW19" s="34"/>
      <c r="CX19" s="19"/>
      <c r="CY19" s="19"/>
      <c r="CZ19" s="19"/>
      <c r="DA19" s="19"/>
      <c r="DB19" s="19"/>
      <c r="DC19" s="19"/>
      <c r="DD19" s="19"/>
      <c r="DE19" s="19"/>
      <c r="DF19" s="19"/>
      <c r="DG19" s="19">
        <v>0</v>
      </c>
      <c r="DH19" s="19">
        <v>0</v>
      </c>
      <c r="DI19" s="19">
        <v>0</v>
      </c>
      <c r="DJ19" s="19">
        <v>0</v>
      </c>
      <c r="DK19" s="19">
        <v>0</v>
      </c>
      <c r="DL19" s="19">
        <v>0</v>
      </c>
      <c r="DM19" s="19">
        <v>0</v>
      </c>
      <c r="DN19" s="19">
        <v>0</v>
      </c>
      <c r="DO19" s="19">
        <v>0</v>
      </c>
      <c r="DP19" s="19">
        <v>0</v>
      </c>
      <c r="DQ19" s="19">
        <v>0</v>
      </c>
      <c r="DR19" s="19">
        <v>0</v>
      </c>
      <c r="DS19" s="19">
        <v>0</v>
      </c>
      <c r="DT19" s="19">
        <v>0</v>
      </c>
      <c r="DU19" s="19">
        <v>0</v>
      </c>
      <c r="DV19" s="19">
        <v>0</v>
      </c>
      <c r="DW19" s="19">
        <v>0</v>
      </c>
      <c r="DX19" s="19">
        <v>0</v>
      </c>
      <c r="DY19" s="19">
        <v>0</v>
      </c>
      <c r="DZ19" s="19">
        <v>0</v>
      </c>
      <c r="EA19" s="20" t="s">
        <v>55</v>
      </c>
      <c r="EB19" s="21" t="s">
        <v>56</v>
      </c>
      <c r="EC19" s="2"/>
    </row>
    <row r="20" spans="1:133" x14ac:dyDescent="0.25">
      <c r="A20" s="40"/>
      <c r="B20" s="48"/>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5"/>
      <c r="AD20" s="14"/>
      <c r="AE20" s="14"/>
      <c r="AF20" s="15"/>
      <c r="AG20" s="14"/>
      <c r="AH20" s="14"/>
      <c r="AI20" s="15"/>
      <c r="AJ20" s="48"/>
      <c r="AK20" s="18" t="s">
        <v>57</v>
      </c>
      <c r="AL20" s="18" t="s">
        <v>236</v>
      </c>
      <c r="AM20" s="18" t="s">
        <v>146</v>
      </c>
      <c r="AN20" s="18" t="s">
        <v>54</v>
      </c>
      <c r="AO20" s="34">
        <v>0</v>
      </c>
      <c r="AP20" s="19">
        <v>0</v>
      </c>
      <c r="AQ20" s="19">
        <v>0</v>
      </c>
      <c r="AR20" s="19">
        <v>0</v>
      </c>
      <c r="AS20" s="19">
        <v>0</v>
      </c>
      <c r="AT20" s="19">
        <v>0</v>
      </c>
      <c r="AU20" s="19">
        <v>0</v>
      </c>
      <c r="AV20" s="19">
        <v>0</v>
      </c>
      <c r="AW20" s="19">
        <v>0</v>
      </c>
      <c r="AX20" s="19">
        <v>0</v>
      </c>
      <c r="AY20" s="19">
        <v>0</v>
      </c>
      <c r="AZ20" s="19">
        <v>0</v>
      </c>
      <c r="BA20" s="19">
        <v>0</v>
      </c>
      <c r="BB20" s="19">
        <v>0</v>
      </c>
      <c r="BC20" s="19">
        <v>0</v>
      </c>
      <c r="BD20" s="19">
        <v>0</v>
      </c>
      <c r="BE20" s="19">
        <v>0</v>
      </c>
      <c r="BF20" s="19">
        <v>0</v>
      </c>
      <c r="BG20" s="19">
        <v>0</v>
      </c>
      <c r="BH20" s="19">
        <v>0</v>
      </c>
      <c r="BI20" s="19">
        <v>0</v>
      </c>
      <c r="BJ20" s="19">
        <v>0</v>
      </c>
      <c r="BK20" s="19">
        <v>0</v>
      </c>
      <c r="BL20" s="19">
        <v>0</v>
      </c>
      <c r="BM20" s="19">
        <v>0</v>
      </c>
      <c r="BN20" s="19">
        <v>0</v>
      </c>
      <c r="BO20" s="19">
        <v>0</v>
      </c>
      <c r="BP20" s="19">
        <v>0</v>
      </c>
      <c r="BQ20" s="19">
        <v>0</v>
      </c>
      <c r="BR20" s="19">
        <v>0</v>
      </c>
      <c r="BS20" s="34">
        <v>0</v>
      </c>
      <c r="BT20" s="19">
        <v>0</v>
      </c>
      <c r="BU20" s="19">
        <v>0</v>
      </c>
      <c r="BV20" s="19">
        <v>0</v>
      </c>
      <c r="BW20" s="19">
        <v>0</v>
      </c>
      <c r="BX20" s="19">
        <v>0</v>
      </c>
      <c r="BY20" s="19">
        <v>0</v>
      </c>
      <c r="BZ20" s="19">
        <v>0</v>
      </c>
      <c r="CA20" s="19">
        <v>0</v>
      </c>
      <c r="CB20" s="19">
        <v>0</v>
      </c>
      <c r="CC20" s="19">
        <v>0</v>
      </c>
      <c r="CD20" s="19">
        <v>0</v>
      </c>
      <c r="CE20" s="19">
        <v>0</v>
      </c>
      <c r="CF20" s="19">
        <v>0</v>
      </c>
      <c r="CG20" s="19">
        <v>0</v>
      </c>
      <c r="CH20" s="19">
        <v>0</v>
      </c>
      <c r="CI20" s="19">
        <v>0</v>
      </c>
      <c r="CJ20" s="19">
        <v>0</v>
      </c>
      <c r="CK20" s="19">
        <v>0</v>
      </c>
      <c r="CL20" s="19">
        <v>0</v>
      </c>
      <c r="CM20" s="19">
        <v>0</v>
      </c>
      <c r="CN20" s="19">
        <v>0</v>
      </c>
      <c r="CO20" s="19">
        <v>0</v>
      </c>
      <c r="CP20" s="19">
        <v>0</v>
      </c>
      <c r="CQ20" s="19">
        <v>0</v>
      </c>
      <c r="CR20" s="19">
        <v>0</v>
      </c>
      <c r="CS20" s="19">
        <v>0</v>
      </c>
      <c r="CT20" s="19">
        <v>0</v>
      </c>
      <c r="CU20" s="19">
        <v>0</v>
      </c>
      <c r="CV20" s="19">
        <v>0</v>
      </c>
      <c r="CW20" s="34">
        <v>0</v>
      </c>
      <c r="CX20" s="19">
        <v>0</v>
      </c>
      <c r="CY20" s="19">
        <v>0</v>
      </c>
      <c r="CZ20" s="19">
        <v>0</v>
      </c>
      <c r="DA20" s="19">
        <v>0</v>
      </c>
      <c r="DB20" s="19">
        <v>0</v>
      </c>
      <c r="DC20" s="19">
        <v>0</v>
      </c>
      <c r="DD20" s="19">
        <v>0</v>
      </c>
      <c r="DE20" s="19">
        <v>0</v>
      </c>
      <c r="DF20" s="19">
        <v>0</v>
      </c>
      <c r="DG20" s="19">
        <v>0</v>
      </c>
      <c r="DH20" s="19">
        <v>0</v>
      </c>
      <c r="DI20" s="19">
        <v>0</v>
      </c>
      <c r="DJ20" s="19">
        <v>0</v>
      </c>
      <c r="DK20" s="19">
        <v>0</v>
      </c>
      <c r="DL20" s="19">
        <v>0</v>
      </c>
      <c r="DM20" s="19">
        <v>0</v>
      </c>
      <c r="DN20" s="19">
        <v>0</v>
      </c>
      <c r="DO20" s="19">
        <v>0</v>
      </c>
      <c r="DP20" s="19">
        <v>0</v>
      </c>
      <c r="DQ20" s="19">
        <v>0</v>
      </c>
      <c r="DR20" s="19">
        <v>0</v>
      </c>
      <c r="DS20" s="19">
        <v>0</v>
      </c>
      <c r="DT20" s="19">
        <v>0</v>
      </c>
      <c r="DU20" s="19">
        <v>0</v>
      </c>
      <c r="DV20" s="19">
        <v>0</v>
      </c>
      <c r="DW20" s="19">
        <v>0</v>
      </c>
      <c r="DX20" s="19">
        <v>0</v>
      </c>
      <c r="DY20" s="19">
        <v>0</v>
      </c>
      <c r="DZ20" s="19">
        <v>0</v>
      </c>
      <c r="EA20" s="20" t="s">
        <v>55</v>
      </c>
      <c r="EB20" s="21" t="s">
        <v>58</v>
      </c>
      <c r="EC20" s="2"/>
    </row>
    <row r="21" spans="1:133" x14ac:dyDescent="0.25">
      <c r="A21" s="39"/>
      <c r="B21" s="48"/>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5"/>
      <c r="AD21" s="14"/>
      <c r="AE21" s="14"/>
      <c r="AF21" s="15"/>
      <c r="AG21" s="14"/>
      <c r="AH21" s="14"/>
      <c r="AI21" s="15"/>
      <c r="AJ21" s="48"/>
      <c r="AK21" s="18" t="s">
        <v>57</v>
      </c>
      <c r="AL21" s="18" t="s">
        <v>236</v>
      </c>
      <c r="AM21" s="18" t="s">
        <v>117</v>
      </c>
      <c r="AN21" s="18" t="s">
        <v>54</v>
      </c>
      <c r="AO21" s="34">
        <v>2923.5</v>
      </c>
      <c r="AP21" s="19">
        <v>2923.5</v>
      </c>
      <c r="AQ21" s="19">
        <v>0</v>
      </c>
      <c r="AR21" s="19">
        <v>0</v>
      </c>
      <c r="AS21" s="19">
        <v>0</v>
      </c>
      <c r="AT21" s="19">
        <v>0</v>
      </c>
      <c r="AU21" s="19">
        <v>0</v>
      </c>
      <c r="AV21" s="19">
        <v>0</v>
      </c>
      <c r="AW21" s="19">
        <v>2923.5</v>
      </c>
      <c r="AX21" s="19">
        <v>2923.5</v>
      </c>
      <c r="AY21" s="19">
        <v>0</v>
      </c>
      <c r="AZ21" s="19">
        <v>0</v>
      </c>
      <c r="BA21" s="19">
        <v>0</v>
      </c>
      <c r="BB21" s="19">
        <v>0</v>
      </c>
      <c r="BC21" s="19">
        <v>0</v>
      </c>
      <c r="BD21" s="19">
        <v>0</v>
      </c>
      <c r="BE21" s="19">
        <v>0</v>
      </c>
      <c r="BF21" s="19">
        <v>0</v>
      </c>
      <c r="BG21" s="19">
        <v>0</v>
      </c>
      <c r="BH21" s="19">
        <v>0</v>
      </c>
      <c r="BI21" s="19">
        <v>0</v>
      </c>
      <c r="BJ21" s="19">
        <v>0</v>
      </c>
      <c r="BK21" s="19">
        <v>0</v>
      </c>
      <c r="BL21" s="19">
        <v>0</v>
      </c>
      <c r="BM21" s="19">
        <v>0</v>
      </c>
      <c r="BN21" s="19">
        <v>0</v>
      </c>
      <c r="BO21" s="19">
        <v>0</v>
      </c>
      <c r="BP21" s="19">
        <v>0</v>
      </c>
      <c r="BQ21" s="19">
        <v>0</v>
      </c>
      <c r="BR21" s="19">
        <v>0</v>
      </c>
      <c r="BS21" s="34">
        <v>2923.5</v>
      </c>
      <c r="BT21" s="19">
        <v>2923.5</v>
      </c>
      <c r="BU21" s="19">
        <v>0</v>
      </c>
      <c r="BV21" s="19">
        <v>0</v>
      </c>
      <c r="BW21" s="19">
        <v>0</v>
      </c>
      <c r="BX21" s="19">
        <v>0</v>
      </c>
      <c r="BY21" s="19">
        <v>0</v>
      </c>
      <c r="BZ21" s="19">
        <v>0</v>
      </c>
      <c r="CA21" s="19">
        <v>2923.5</v>
      </c>
      <c r="CB21" s="19">
        <v>2923.5</v>
      </c>
      <c r="CC21" s="19">
        <v>0</v>
      </c>
      <c r="CD21" s="19">
        <v>0</v>
      </c>
      <c r="CE21" s="19">
        <v>0</v>
      </c>
      <c r="CF21" s="19">
        <v>0</v>
      </c>
      <c r="CG21" s="19">
        <v>0</v>
      </c>
      <c r="CH21" s="19">
        <v>0</v>
      </c>
      <c r="CI21" s="19">
        <v>0</v>
      </c>
      <c r="CJ21" s="19">
        <v>0</v>
      </c>
      <c r="CK21" s="19">
        <v>0</v>
      </c>
      <c r="CL21" s="19">
        <v>0</v>
      </c>
      <c r="CM21" s="19">
        <v>0</v>
      </c>
      <c r="CN21" s="19">
        <v>0</v>
      </c>
      <c r="CO21" s="19">
        <v>0</v>
      </c>
      <c r="CP21" s="19">
        <v>0</v>
      </c>
      <c r="CQ21" s="19">
        <v>0</v>
      </c>
      <c r="CR21" s="19">
        <v>0</v>
      </c>
      <c r="CS21" s="19">
        <v>0</v>
      </c>
      <c r="CT21" s="19">
        <v>0</v>
      </c>
      <c r="CU21" s="19">
        <v>0</v>
      </c>
      <c r="CV21" s="19">
        <v>0</v>
      </c>
      <c r="CW21" s="34">
        <v>2923.5</v>
      </c>
      <c r="CX21" s="19">
        <v>2923.5</v>
      </c>
      <c r="CY21" s="19">
        <v>0</v>
      </c>
      <c r="CZ21" s="19">
        <v>0</v>
      </c>
      <c r="DA21" s="19">
        <v>0</v>
      </c>
      <c r="DB21" s="19">
        <v>0</v>
      </c>
      <c r="DC21" s="19">
        <v>0</v>
      </c>
      <c r="DD21" s="19">
        <v>0</v>
      </c>
      <c r="DE21" s="19">
        <v>2923.5</v>
      </c>
      <c r="DF21" s="19">
        <v>2923.5</v>
      </c>
      <c r="DG21" s="19">
        <v>0</v>
      </c>
      <c r="DH21" s="19">
        <v>0</v>
      </c>
      <c r="DI21" s="19">
        <v>0</v>
      </c>
      <c r="DJ21" s="19">
        <v>0</v>
      </c>
      <c r="DK21" s="19">
        <v>0</v>
      </c>
      <c r="DL21" s="19">
        <v>0</v>
      </c>
      <c r="DM21" s="19">
        <v>0</v>
      </c>
      <c r="DN21" s="19">
        <v>0</v>
      </c>
      <c r="DO21" s="19">
        <v>0</v>
      </c>
      <c r="DP21" s="19">
        <v>0</v>
      </c>
      <c r="DQ21" s="19">
        <v>0</v>
      </c>
      <c r="DR21" s="19">
        <v>0</v>
      </c>
      <c r="DS21" s="19">
        <v>0</v>
      </c>
      <c r="DT21" s="19">
        <v>0</v>
      </c>
      <c r="DU21" s="19">
        <v>0</v>
      </c>
      <c r="DV21" s="19">
        <v>0</v>
      </c>
      <c r="DW21" s="19">
        <v>0</v>
      </c>
      <c r="DX21" s="19">
        <v>0</v>
      </c>
      <c r="DY21" s="19">
        <v>0</v>
      </c>
      <c r="DZ21" s="19">
        <v>0</v>
      </c>
      <c r="EA21" s="20" t="s">
        <v>55</v>
      </c>
      <c r="EB21" s="21" t="s">
        <v>69</v>
      </c>
      <c r="EC21" s="2"/>
    </row>
    <row r="22" spans="1:133" ht="38.65" customHeight="1" x14ac:dyDescent="0.25">
      <c r="A22" s="38" t="s">
        <v>285</v>
      </c>
      <c r="B22" s="47" t="s">
        <v>286</v>
      </c>
      <c r="C22" s="14" t="s">
        <v>207</v>
      </c>
      <c r="D22" s="14" t="s">
        <v>208</v>
      </c>
      <c r="E22" s="14" t="s">
        <v>128</v>
      </c>
      <c r="F22" s="14"/>
      <c r="G22" s="14"/>
      <c r="H22" s="14"/>
      <c r="I22" s="14"/>
      <c r="J22" s="14"/>
      <c r="K22" s="14"/>
      <c r="L22" s="14"/>
      <c r="M22" s="14"/>
      <c r="N22" s="14"/>
      <c r="O22" s="14"/>
      <c r="P22" s="14"/>
      <c r="Q22" s="14"/>
      <c r="R22" s="14"/>
      <c r="S22" s="14"/>
      <c r="T22" s="14"/>
      <c r="U22" s="14"/>
      <c r="V22" s="14"/>
      <c r="W22" s="14"/>
      <c r="X22" s="14"/>
      <c r="Y22" s="14"/>
      <c r="Z22" s="14"/>
      <c r="AA22" s="14" t="s">
        <v>80</v>
      </c>
      <c r="AB22" s="14" t="s">
        <v>81</v>
      </c>
      <c r="AC22" s="15" t="s">
        <v>82</v>
      </c>
      <c r="AD22" s="14" t="s">
        <v>287</v>
      </c>
      <c r="AE22" s="14" t="s">
        <v>288</v>
      </c>
      <c r="AF22" s="15" t="s">
        <v>289</v>
      </c>
      <c r="AG22" s="16"/>
      <c r="AH22" s="16"/>
      <c r="AI22" s="17"/>
      <c r="AJ22" s="47" t="s">
        <v>85</v>
      </c>
      <c r="AK22" s="18" t="s">
        <v>57</v>
      </c>
      <c r="AL22" s="18" t="s">
        <v>236</v>
      </c>
      <c r="AM22" s="18" t="s">
        <v>65</v>
      </c>
      <c r="AN22" s="18" t="s">
        <v>66</v>
      </c>
      <c r="AO22" s="34">
        <v>0</v>
      </c>
      <c r="AP22" s="19">
        <v>0</v>
      </c>
      <c r="AQ22" s="19">
        <v>0</v>
      </c>
      <c r="AR22" s="19">
        <v>0</v>
      </c>
      <c r="AS22" s="19">
        <v>0</v>
      </c>
      <c r="AT22" s="19">
        <v>0</v>
      </c>
      <c r="AU22" s="19">
        <v>0</v>
      </c>
      <c r="AV22" s="19">
        <v>0</v>
      </c>
      <c r="AW22" s="19"/>
      <c r="AX22" s="19">
        <v>0</v>
      </c>
      <c r="AY22" s="19">
        <v>110000</v>
      </c>
      <c r="AZ22" s="19">
        <v>0</v>
      </c>
      <c r="BA22" s="19">
        <v>0</v>
      </c>
      <c r="BB22" s="19">
        <v>0</v>
      </c>
      <c r="BC22" s="19">
        <v>110000</v>
      </c>
      <c r="BD22" s="19">
        <v>1000</v>
      </c>
      <c r="BE22" s="19">
        <v>0</v>
      </c>
      <c r="BF22" s="19">
        <v>0</v>
      </c>
      <c r="BG22" s="19">
        <v>0</v>
      </c>
      <c r="BH22" s="19">
        <v>1000</v>
      </c>
      <c r="BI22" s="19">
        <v>1000</v>
      </c>
      <c r="BJ22" s="19">
        <v>0</v>
      </c>
      <c r="BK22" s="19">
        <v>0</v>
      </c>
      <c r="BL22" s="19">
        <v>0</v>
      </c>
      <c r="BM22" s="19">
        <v>1000</v>
      </c>
      <c r="BN22" s="19">
        <v>1000</v>
      </c>
      <c r="BO22" s="19">
        <v>0</v>
      </c>
      <c r="BP22" s="19">
        <v>0</v>
      </c>
      <c r="BQ22" s="19">
        <v>0</v>
      </c>
      <c r="BR22" s="19">
        <v>1000</v>
      </c>
      <c r="BS22" s="34">
        <v>0</v>
      </c>
      <c r="BT22" s="19">
        <v>0</v>
      </c>
      <c r="BU22" s="19">
        <v>0</v>
      </c>
      <c r="BV22" s="19">
        <v>0</v>
      </c>
      <c r="BW22" s="19">
        <v>0</v>
      </c>
      <c r="BX22" s="19">
        <v>0</v>
      </c>
      <c r="BY22" s="19">
        <v>0</v>
      </c>
      <c r="BZ22" s="19">
        <v>0</v>
      </c>
      <c r="CA22" s="19"/>
      <c r="CB22" s="19">
        <v>0</v>
      </c>
      <c r="CC22" s="19">
        <v>110000</v>
      </c>
      <c r="CD22" s="19">
        <v>0</v>
      </c>
      <c r="CE22" s="19">
        <v>0</v>
      </c>
      <c r="CF22" s="19">
        <v>0</v>
      </c>
      <c r="CG22" s="19">
        <v>110000</v>
      </c>
      <c r="CH22" s="19">
        <v>1000</v>
      </c>
      <c r="CI22" s="19">
        <v>0</v>
      </c>
      <c r="CJ22" s="19">
        <v>0</v>
      </c>
      <c r="CK22" s="19">
        <v>0</v>
      </c>
      <c r="CL22" s="19">
        <v>1000</v>
      </c>
      <c r="CM22" s="19">
        <v>1000</v>
      </c>
      <c r="CN22" s="19">
        <v>0</v>
      </c>
      <c r="CO22" s="19">
        <v>0</v>
      </c>
      <c r="CP22" s="19">
        <v>0</v>
      </c>
      <c r="CQ22" s="19">
        <v>1000</v>
      </c>
      <c r="CR22" s="19">
        <v>1000</v>
      </c>
      <c r="CS22" s="19">
        <v>0</v>
      </c>
      <c r="CT22" s="19">
        <v>0</v>
      </c>
      <c r="CU22" s="19">
        <v>0</v>
      </c>
      <c r="CV22" s="19">
        <v>1000</v>
      </c>
      <c r="CW22" s="34">
        <v>0</v>
      </c>
      <c r="CX22" s="19">
        <v>0</v>
      </c>
      <c r="CY22" s="19">
        <v>0</v>
      </c>
      <c r="CZ22" s="19">
        <v>0</v>
      </c>
      <c r="DA22" s="19">
        <v>0</v>
      </c>
      <c r="DB22" s="19">
        <v>0</v>
      </c>
      <c r="DC22" s="19">
        <v>0</v>
      </c>
      <c r="DD22" s="19">
        <v>0</v>
      </c>
      <c r="DE22" s="19"/>
      <c r="DF22" s="19">
        <v>0</v>
      </c>
      <c r="DG22" s="19">
        <v>110000</v>
      </c>
      <c r="DH22" s="19">
        <v>0</v>
      </c>
      <c r="DI22" s="19">
        <v>0</v>
      </c>
      <c r="DJ22" s="19">
        <v>0</v>
      </c>
      <c r="DK22" s="19">
        <v>110000</v>
      </c>
      <c r="DL22" s="19">
        <v>1000</v>
      </c>
      <c r="DM22" s="19">
        <v>0</v>
      </c>
      <c r="DN22" s="19">
        <v>0</v>
      </c>
      <c r="DO22" s="19">
        <v>0</v>
      </c>
      <c r="DP22" s="19">
        <v>1000</v>
      </c>
      <c r="DQ22" s="19">
        <v>1000</v>
      </c>
      <c r="DR22" s="19">
        <v>0</v>
      </c>
      <c r="DS22" s="19">
        <v>0</v>
      </c>
      <c r="DT22" s="19">
        <v>0</v>
      </c>
      <c r="DU22" s="19">
        <v>1000</v>
      </c>
      <c r="DV22" s="19">
        <v>1000</v>
      </c>
      <c r="DW22" s="19">
        <v>0</v>
      </c>
      <c r="DX22" s="19">
        <v>0</v>
      </c>
      <c r="DY22" s="19">
        <v>0</v>
      </c>
      <c r="DZ22" s="19">
        <v>1000</v>
      </c>
      <c r="EA22" s="20" t="s">
        <v>55</v>
      </c>
      <c r="EB22" s="2"/>
      <c r="EC22" s="2"/>
    </row>
    <row r="23" spans="1:133" ht="45" x14ac:dyDescent="0.25">
      <c r="A23" s="40"/>
      <c r="B23" s="48"/>
      <c r="C23" s="14" t="s">
        <v>50</v>
      </c>
      <c r="D23" s="14" t="s">
        <v>290</v>
      </c>
      <c r="E23" s="14" t="s">
        <v>51</v>
      </c>
      <c r="F23" s="14"/>
      <c r="G23" s="14"/>
      <c r="H23" s="14"/>
      <c r="I23" s="14"/>
      <c r="J23" s="14"/>
      <c r="K23" s="14"/>
      <c r="L23" s="14"/>
      <c r="M23" s="14"/>
      <c r="N23" s="14"/>
      <c r="O23" s="14"/>
      <c r="P23" s="14"/>
      <c r="Q23" s="14"/>
      <c r="R23" s="14"/>
      <c r="S23" s="14"/>
      <c r="T23" s="14"/>
      <c r="U23" s="14"/>
      <c r="V23" s="14"/>
      <c r="W23" s="14"/>
      <c r="X23" s="14"/>
      <c r="Y23" s="14"/>
      <c r="Z23" s="14"/>
      <c r="AA23" s="14" t="s">
        <v>209</v>
      </c>
      <c r="AB23" s="14" t="s">
        <v>90</v>
      </c>
      <c r="AC23" s="15" t="s">
        <v>210</v>
      </c>
      <c r="AD23" s="14" t="s">
        <v>291</v>
      </c>
      <c r="AE23" s="14" t="s">
        <v>292</v>
      </c>
      <c r="AF23" s="15" t="s">
        <v>293</v>
      </c>
      <c r="AG23" s="14"/>
      <c r="AH23" s="14"/>
      <c r="AI23" s="15"/>
      <c r="AJ23" s="48"/>
      <c r="AK23" s="18" t="s">
        <v>57</v>
      </c>
      <c r="AL23" s="18" t="s">
        <v>236</v>
      </c>
      <c r="AM23" s="18" t="s">
        <v>65</v>
      </c>
      <c r="AN23" s="18" t="s">
        <v>70</v>
      </c>
      <c r="AO23" s="34">
        <v>0</v>
      </c>
      <c r="AP23" s="19">
        <v>0</v>
      </c>
      <c r="AQ23" s="19">
        <v>0</v>
      </c>
      <c r="AR23" s="19">
        <v>0</v>
      </c>
      <c r="AS23" s="19">
        <v>0</v>
      </c>
      <c r="AT23" s="19">
        <v>0</v>
      </c>
      <c r="AU23" s="19">
        <v>0</v>
      </c>
      <c r="AV23" s="19">
        <v>0</v>
      </c>
      <c r="AW23" s="19">
        <v>0</v>
      </c>
      <c r="AX23" s="19">
        <v>0</v>
      </c>
      <c r="AY23" s="19">
        <v>0</v>
      </c>
      <c r="AZ23" s="19">
        <v>0</v>
      </c>
      <c r="BA23" s="19">
        <v>0</v>
      </c>
      <c r="BB23" s="19">
        <v>0</v>
      </c>
      <c r="BC23" s="19">
        <v>0</v>
      </c>
      <c r="BD23" s="19">
        <v>0</v>
      </c>
      <c r="BE23" s="19">
        <v>0</v>
      </c>
      <c r="BF23" s="19">
        <v>0</v>
      </c>
      <c r="BG23" s="19">
        <v>0</v>
      </c>
      <c r="BH23" s="19">
        <v>0</v>
      </c>
      <c r="BI23" s="19">
        <v>0</v>
      </c>
      <c r="BJ23" s="19">
        <v>0</v>
      </c>
      <c r="BK23" s="19">
        <v>0</v>
      </c>
      <c r="BL23" s="19">
        <v>0</v>
      </c>
      <c r="BM23" s="19">
        <v>0</v>
      </c>
      <c r="BN23" s="19">
        <v>0</v>
      </c>
      <c r="BO23" s="19">
        <v>0</v>
      </c>
      <c r="BP23" s="19">
        <v>0</v>
      </c>
      <c r="BQ23" s="19">
        <v>0</v>
      </c>
      <c r="BR23" s="19">
        <v>0</v>
      </c>
      <c r="BS23" s="34">
        <v>0</v>
      </c>
      <c r="BT23" s="19">
        <v>0</v>
      </c>
      <c r="BU23" s="19">
        <v>0</v>
      </c>
      <c r="BV23" s="19">
        <v>0</v>
      </c>
      <c r="BW23" s="19">
        <v>0</v>
      </c>
      <c r="BX23" s="19">
        <v>0</v>
      </c>
      <c r="BY23" s="19">
        <v>0</v>
      </c>
      <c r="BZ23" s="19">
        <v>0</v>
      </c>
      <c r="CA23" s="19">
        <v>0</v>
      </c>
      <c r="CB23" s="19">
        <v>0</v>
      </c>
      <c r="CC23" s="19">
        <v>0</v>
      </c>
      <c r="CD23" s="19">
        <v>0</v>
      </c>
      <c r="CE23" s="19">
        <v>0</v>
      </c>
      <c r="CF23" s="19">
        <v>0</v>
      </c>
      <c r="CG23" s="19">
        <v>0</v>
      </c>
      <c r="CH23" s="19">
        <v>0</v>
      </c>
      <c r="CI23" s="19">
        <v>0</v>
      </c>
      <c r="CJ23" s="19">
        <v>0</v>
      </c>
      <c r="CK23" s="19">
        <v>0</v>
      </c>
      <c r="CL23" s="19">
        <v>0</v>
      </c>
      <c r="CM23" s="19">
        <v>0</v>
      </c>
      <c r="CN23" s="19">
        <v>0</v>
      </c>
      <c r="CO23" s="19">
        <v>0</v>
      </c>
      <c r="CP23" s="19">
        <v>0</v>
      </c>
      <c r="CQ23" s="19">
        <v>0</v>
      </c>
      <c r="CR23" s="19">
        <v>0</v>
      </c>
      <c r="CS23" s="19">
        <v>0</v>
      </c>
      <c r="CT23" s="19">
        <v>0</v>
      </c>
      <c r="CU23" s="19">
        <v>0</v>
      </c>
      <c r="CV23" s="19">
        <v>0</v>
      </c>
      <c r="CW23" s="34">
        <v>0</v>
      </c>
      <c r="CX23" s="19">
        <v>0</v>
      </c>
      <c r="CY23" s="19">
        <v>0</v>
      </c>
      <c r="CZ23" s="19">
        <v>0</v>
      </c>
      <c r="DA23" s="19">
        <v>0</v>
      </c>
      <c r="DB23" s="19">
        <v>0</v>
      </c>
      <c r="DC23" s="19">
        <v>0</v>
      </c>
      <c r="DD23" s="19">
        <v>0</v>
      </c>
      <c r="DE23" s="19">
        <v>0</v>
      </c>
      <c r="DF23" s="19">
        <v>0</v>
      </c>
      <c r="DG23" s="19">
        <v>0</v>
      </c>
      <c r="DH23" s="19">
        <v>0</v>
      </c>
      <c r="DI23" s="19">
        <v>0</v>
      </c>
      <c r="DJ23" s="19">
        <v>0</v>
      </c>
      <c r="DK23" s="19">
        <v>0</v>
      </c>
      <c r="DL23" s="19">
        <v>0</v>
      </c>
      <c r="DM23" s="19">
        <v>0</v>
      </c>
      <c r="DN23" s="19">
        <v>0</v>
      </c>
      <c r="DO23" s="19">
        <v>0</v>
      </c>
      <c r="DP23" s="19">
        <v>0</v>
      </c>
      <c r="DQ23" s="19">
        <v>0</v>
      </c>
      <c r="DR23" s="19">
        <v>0</v>
      </c>
      <c r="DS23" s="19">
        <v>0</v>
      </c>
      <c r="DT23" s="19">
        <v>0</v>
      </c>
      <c r="DU23" s="19">
        <v>0</v>
      </c>
      <c r="DV23" s="19">
        <v>0</v>
      </c>
      <c r="DW23" s="19">
        <v>0</v>
      </c>
      <c r="DX23" s="19">
        <v>0</v>
      </c>
      <c r="DY23" s="19">
        <v>0</v>
      </c>
      <c r="DZ23" s="19">
        <v>0</v>
      </c>
      <c r="EA23" s="20" t="s">
        <v>55</v>
      </c>
      <c r="EB23" s="21" t="s">
        <v>56</v>
      </c>
      <c r="EC23" s="2"/>
    </row>
    <row r="24" spans="1:133" ht="45" x14ac:dyDescent="0.25">
      <c r="A24" s="40"/>
      <c r="B24" s="48"/>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5"/>
      <c r="AD24" s="14" t="s">
        <v>83</v>
      </c>
      <c r="AE24" s="14" t="s">
        <v>52</v>
      </c>
      <c r="AF24" s="15" t="s">
        <v>84</v>
      </c>
      <c r="AG24" s="14"/>
      <c r="AH24" s="14"/>
      <c r="AI24" s="15"/>
      <c r="AJ24" s="48"/>
      <c r="AK24" s="18" t="s">
        <v>57</v>
      </c>
      <c r="AL24" s="18" t="s">
        <v>236</v>
      </c>
      <c r="AM24" s="18" t="s">
        <v>72</v>
      </c>
      <c r="AN24" s="18" t="s">
        <v>66</v>
      </c>
      <c r="AO24" s="34">
        <v>0</v>
      </c>
      <c r="AP24" s="19">
        <v>0</v>
      </c>
      <c r="AQ24" s="19">
        <v>0</v>
      </c>
      <c r="AR24" s="19">
        <v>0</v>
      </c>
      <c r="AS24" s="19">
        <v>0</v>
      </c>
      <c r="AT24" s="19">
        <v>0</v>
      </c>
      <c r="AU24" s="19">
        <v>0</v>
      </c>
      <c r="AV24" s="19">
        <v>0</v>
      </c>
      <c r="AW24" s="19">
        <v>0</v>
      </c>
      <c r="AX24" s="19">
        <v>0</v>
      </c>
      <c r="AY24" s="19">
        <v>0</v>
      </c>
      <c r="AZ24" s="19">
        <v>0</v>
      </c>
      <c r="BA24" s="19">
        <v>0</v>
      </c>
      <c r="BB24" s="19">
        <v>0</v>
      </c>
      <c r="BC24" s="19">
        <v>0</v>
      </c>
      <c r="BD24" s="19">
        <v>0</v>
      </c>
      <c r="BE24" s="19">
        <v>0</v>
      </c>
      <c r="BF24" s="19">
        <v>0</v>
      </c>
      <c r="BG24" s="19">
        <v>0</v>
      </c>
      <c r="BH24" s="19">
        <v>0</v>
      </c>
      <c r="BI24" s="19">
        <v>0</v>
      </c>
      <c r="BJ24" s="19">
        <v>0</v>
      </c>
      <c r="BK24" s="19">
        <v>0</v>
      </c>
      <c r="BL24" s="19">
        <v>0</v>
      </c>
      <c r="BM24" s="19">
        <v>0</v>
      </c>
      <c r="BN24" s="19">
        <v>0</v>
      </c>
      <c r="BO24" s="19">
        <v>0</v>
      </c>
      <c r="BP24" s="19">
        <v>0</v>
      </c>
      <c r="BQ24" s="19">
        <v>0</v>
      </c>
      <c r="BR24" s="19">
        <v>0</v>
      </c>
      <c r="BS24" s="34">
        <v>0</v>
      </c>
      <c r="BT24" s="19">
        <v>0</v>
      </c>
      <c r="BU24" s="19">
        <v>0</v>
      </c>
      <c r="BV24" s="19">
        <v>0</v>
      </c>
      <c r="BW24" s="19">
        <v>0</v>
      </c>
      <c r="BX24" s="19">
        <v>0</v>
      </c>
      <c r="BY24" s="19">
        <v>0</v>
      </c>
      <c r="BZ24" s="19">
        <v>0</v>
      </c>
      <c r="CA24" s="19">
        <v>0</v>
      </c>
      <c r="CB24" s="19">
        <v>0</v>
      </c>
      <c r="CC24" s="19">
        <v>0</v>
      </c>
      <c r="CD24" s="19">
        <v>0</v>
      </c>
      <c r="CE24" s="19">
        <v>0</v>
      </c>
      <c r="CF24" s="19">
        <v>0</v>
      </c>
      <c r="CG24" s="19">
        <v>0</v>
      </c>
      <c r="CH24" s="19">
        <v>0</v>
      </c>
      <c r="CI24" s="19">
        <v>0</v>
      </c>
      <c r="CJ24" s="19">
        <v>0</v>
      </c>
      <c r="CK24" s="19">
        <v>0</v>
      </c>
      <c r="CL24" s="19">
        <v>0</v>
      </c>
      <c r="CM24" s="19">
        <v>0</v>
      </c>
      <c r="CN24" s="19">
        <v>0</v>
      </c>
      <c r="CO24" s="19">
        <v>0</v>
      </c>
      <c r="CP24" s="19">
        <v>0</v>
      </c>
      <c r="CQ24" s="19">
        <v>0</v>
      </c>
      <c r="CR24" s="19">
        <v>0</v>
      </c>
      <c r="CS24" s="19">
        <v>0</v>
      </c>
      <c r="CT24" s="19">
        <v>0</v>
      </c>
      <c r="CU24" s="19">
        <v>0</v>
      </c>
      <c r="CV24" s="19">
        <v>0</v>
      </c>
      <c r="CW24" s="34">
        <v>0</v>
      </c>
      <c r="CX24" s="19">
        <v>0</v>
      </c>
      <c r="CY24" s="19">
        <v>0</v>
      </c>
      <c r="CZ24" s="19">
        <v>0</v>
      </c>
      <c r="DA24" s="19">
        <v>0</v>
      </c>
      <c r="DB24" s="19">
        <v>0</v>
      </c>
      <c r="DC24" s="19">
        <v>0</v>
      </c>
      <c r="DD24" s="19">
        <v>0</v>
      </c>
      <c r="DE24" s="19">
        <v>0</v>
      </c>
      <c r="DF24" s="19">
        <v>0</v>
      </c>
      <c r="DG24" s="19">
        <v>0</v>
      </c>
      <c r="DH24" s="19">
        <v>0</v>
      </c>
      <c r="DI24" s="19">
        <v>0</v>
      </c>
      <c r="DJ24" s="19">
        <v>0</v>
      </c>
      <c r="DK24" s="19">
        <v>0</v>
      </c>
      <c r="DL24" s="19">
        <v>0</v>
      </c>
      <c r="DM24" s="19">
        <v>0</v>
      </c>
      <c r="DN24" s="19">
        <v>0</v>
      </c>
      <c r="DO24" s="19">
        <v>0</v>
      </c>
      <c r="DP24" s="19">
        <v>0</v>
      </c>
      <c r="DQ24" s="19">
        <v>0</v>
      </c>
      <c r="DR24" s="19">
        <v>0</v>
      </c>
      <c r="DS24" s="19">
        <v>0</v>
      </c>
      <c r="DT24" s="19">
        <v>0</v>
      </c>
      <c r="DU24" s="19">
        <v>0</v>
      </c>
      <c r="DV24" s="19">
        <v>0</v>
      </c>
      <c r="DW24" s="19">
        <v>0</v>
      </c>
      <c r="DX24" s="19">
        <v>0</v>
      </c>
      <c r="DY24" s="19">
        <v>0</v>
      </c>
      <c r="DZ24" s="19">
        <v>0</v>
      </c>
      <c r="EA24" s="20" t="s">
        <v>55</v>
      </c>
      <c r="EB24" s="21" t="s">
        <v>58</v>
      </c>
      <c r="EC24" s="2"/>
    </row>
    <row r="25" spans="1:133" x14ac:dyDescent="0.25">
      <c r="A25" s="40"/>
      <c r="B25" s="48"/>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5"/>
      <c r="AD25" s="14"/>
      <c r="AE25" s="14"/>
      <c r="AF25" s="15"/>
      <c r="AG25" s="14"/>
      <c r="AH25" s="14"/>
      <c r="AI25" s="15"/>
      <c r="AJ25" s="48"/>
      <c r="AK25" s="18" t="s">
        <v>257</v>
      </c>
      <c r="AL25" s="18" t="s">
        <v>294</v>
      </c>
      <c r="AM25" s="18" t="s">
        <v>65</v>
      </c>
      <c r="AN25" s="18" t="s">
        <v>66</v>
      </c>
      <c r="AO25" s="34">
        <v>0</v>
      </c>
      <c r="AP25" s="19">
        <v>0</v>
      </c>
      <c r="AQ25" s="19">
        <v>0</v>
      </c>
      <c r="AR25" s="19">
        <v>0</v>
      </c>
      <c r="AS25" s="19">
        <v>0</v>
      </c>
      <c r="AT25" s="19">
        <v>0</v>
      </c>
      <c r="AU25" s="19">
        <v>0</v>
      </c>
      <c r="AV25" s="19">
        <v>0</v>
      </c>
      <c r="AW25" s="19">
        <v>0</v>
      </c>
      <c r="AX25" s="19">
        <v>0</v>
      </c>
      <c r="AY25" s="19">
        <v>0</v>
      </c>
      <c r="AZ25" s="19">
        <v>0</v>
      </c>
      <c r="BA25" s="19">
        <v>0</v>
      </c>
      <c r="BB25" s="19">
        <v>0</v>
      </c>
      <c r="BC25" s="19">
        <v>0</v>
      </c>
      <c r="BD25" s="19">
        <v>0</v>
      </c>
      <c r="BE25" s="19">
        <v>0</v>
      </c>
      <c r="BF25" s="19">
        <v>0</v>
      </c>
      <c r="BG25" s="19">
        <v>0</v>
      </c>
      <c r="BH25" s="19">
        <v>0</v>
      </c>
      <c r="BI25" s="19">
        <v>0</v>
      </c>
      <c r="BJ25" s="19">
        <v>0</v>
      </c>
      <c r="BK25" s="19">
        <v>0</v>
      </c>
      <c r="BL25" s="19">
        <v>0</v>
      </c>
      <c r="BM25" s="19">
        <v>0</v>
      </c>
      <c r="BN25" s="19">
        <v>0</v>
      </c>
      <c r="BO25" s="19">
        <v>0</v>
      </c>
      <c r="BP25" s="19">
        <v>0</v>
      </c>
      <c r="BQ25" s="19">
        <v>0</v>
      </c>
      <c r="BR25" s="19">
        <v>0</v>
      </c>
      <c r="BS25" s="34">
        <v>0</v>
      </c>
      <c r="BT25" s="19">
        <v>0</v>
      </c>
      <c r="BU25" s="19">
        <v>0</v>
      </c>
      <c r="BV25" s="19">
        <v>0</v>
      </c>
      <c r="BW25" s="19">
        <v>0</v>
      </c>
      <c r="BX25" s="19">
        <v>0</v>
      </c>
      <c r="BY25" s="19">
        <v>0</v>
      </c>
      <c r="BZ25" s="19">
        <v>0</v>
      </c>
      <c r="CA25" s="19">
        <v>0</v>
      </c>
      <c r="CB25" s="19">
        <v>0</v>
      </c>
      <c r="CC25" s="19">
        <v>0</v>
      </c>
      <c r="CD25" s="19">
        <v>0</v>
      </c>
      <c r="CE25" s="19">
        <v>0</v>
      </c>
      <c r="CF25" s="19">
        <v>0</v>
      </c>
      <c r="CG25" s="19">
        <v>0</v>
      </c>
      <c r="CH25" s="19">
        <v>0</v>
      </c>
      <c r="CI25" s="19">
        <v>0</v>
      </c>
      <c r="CJ25" s="19">
        <v>0</v>
      </c>
      <c r="CK25" s="19">
        <v>0</v>
      </c>
      <c r="CL25" s="19">
        <v>0</v>
      </c>
      <c r="CM25" s="19">
        <v>0</v>
      </c>
      <c r="CN25" s="19">
        <v>0</v>
      </c>
      <c r="CO25" s="19">
        <v>0</v>
      </c>
      <c r="CP25" s="19">
        <v>0</v>
      </c>
      <c r="CQ25" s="19">
        <v>0</v>
      </c>
      <c r="CR25" s="19">
        <v>0</v>
      </c>
      <c r="CS25" s="19">
        <v>0</v>
      </c>
      <c r="CT25" s="19">
        <v>0</v>
      </c>
      <c r="CU25" s="19">
        <v>0</v>
      </c>
      <c r="CV25" s="19">
        <v>0</v>
      </c>
      <c r="CW25" s="34">
        <v>0</v>
      </c>
      <c r="CX25" s="19">
        <v>0</v>
      </c>
      <c r="CY25" s="19">
        <v>0</v>
      </c>
      <c r="CZ25" s="19">
        <v>0</v>
      </c>
      <c r="DA25" s="19">
        <v>0</v>
      </c>
      <c r="DB25" s="19">
        <v>0</v>
      </c>
      <c r="DC25" s="19">
        <v>0</v>
      </c>
      <c r="DD25" s="19">
        <v>0</v>
      </c>
      <c r="DE25" s="19">
        <v>0</v>
      </c>
      <c r="DF25" s="19">
        <v>0</v>
      </c>
      <c r="DG25" s="19">
        <v>0</v>
      </c>
      <c r="DH25" s="19">
        <v>0</v>
      </c>
      <c r="DI25" s="19">
        <v>0</v>
      </c>
      <c r="DJ25" s="19">
        <v>0</v>
      </c>
      <c r="DK25" s="19">
        <v>0</v>
      </c>
      <c r="DL25" s="19">
        <v>0</v>
      </c>
      <c r="DM25" s="19">
        <v>0</v>
      </c>
      <c r="DN25" s="19">
        <v>0</v>
      </c>
      <c r="DO25" s="19">
        <v>0</v>
      </c>
      <c r="DP25" s="19">
        <v>0</v>
      </c>
      <c r="DQ25" s="19">
        <v>0</v>
      </c>
      <c r="DR25" s="19">
        <v>0</v>
      </c>
      <c r="DS25" s="19">
        <v>0</v>
      </c>
      <c r="DT25" s="19">
        <v>0</v>
      </c>
      <c r="DU25" s="19">
        <v>0</v>
      </c>
      <c r="DV25" s="19">
        <v>0</v>
      </c>
      <c r="DW25" s="19">
        <v>0</v>
      </c>
      <c r="DX25" s="19">
        <v>0</v>
      </c>
      <c r="DY25" s="19">
        <v>0</v>
      </c>
      <c r="DZ25" s="19">
        <v>0</v>
      </c>
      <c r="EA25" s="20" t="s">
        <v>55</v>
      </c>
      <c r="EB25" s="21" t="s">
        <v>69</v>
      </c>
      <c r="EC25" s="2"/>
    </row>
    <row r="26" spans="1:133" x14ac:dyDescent="0.25">
      <c r="A26" s="40"/>
      <c r="B26" s="48"/>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5"/>
      <c r="AD26" s="14"/>
      <c r="AE26" s="14"/>
      <c r="AF26" s="15"/>
      <c r="AG26" s="14"/>
      <c r="AH26" s="14"/>
      <c r="AI26" s="15"/>
      <c r="AJ26" s="48"/>
      <c r="AK26" s="18" t="s">
        <v>257</v>
      </c>
      <c r="AL26" s="18" t="s">
        <v>294</v>
      </c>
      <c r="AM26" s="18" t="s">
        <v>65</v>
      </c>
      <c r="AN26" s="18" t="s">
        <v>70</v>
      </c>
      <c r="AO26" s="34">
        <v>0</v>
      </c>
      <c r="AP26" s="19">
        <v>0</v>
      </c>
      <c r="AQ26" s="19">
        <v>0</v>
      </c>
      <c r="AR26" s="19">
        <v>0</v>
      </c>
      <c r="AS26" s="19">
        <v>0</v>
      </c>
      <c r="AT26" s="19">
        <v>0</v>
      </c>
      <c r="AU26" s="19">
        <v>0</v>
      </c>
      <c r="AV26" s="19">
        <v>0</v>
      </c>
      <c r="AW26" s="19">
        <v>0</v>
      </c>
      <c r="AX26" s="19">
        <v>0</v>
      </c>
      <c r="AY26" s="19">
        <v>0</v>
      </c>
      <c r="AZ26" s="19">
        <v>0</v>
      </c>
      <c r="BA26" s="19">
        <v>0</v>
      </c>
      <c r="BB26" s="19">
        <v>0</v>
      </c>
      <c r="BC26" s="19">
        <v>0</v>
      </c>
      <c r="BD26" s="19">
        <v>0</v>
      </c>
      <c r="BE26" s="19">
        <v>0</v>
      </c>
      <c r="BF26" s="19">
        <v>0</v>
      </c>
      <c r="BG26" s="19">
        <v>0</v>
      </c>
      <c r="BH26" s="19">
        <v>0</v>
      </c>
      <c r="BI26" s="19">
        <v>0</v>
      </c>
      <c r="BJ26" s="19">
        <v>0</v>
      </c>
      <c r="BK26" s="19">
        <v>0</v>
      </c>
      <c r="BL26" s="19">
        <v>0</v>
      </c>
      <c r="BM26" s="19">
        <v>0</v>
      </c>
      <c r="BN26" s="19">
        <v>0</v>
      </c>
      <c r="BO26" s="19">
        <v>0</v>
      </c>
      <c r="BP26" s="19">
        <v>0</v>
      </c>
      <c r="BQ26" s="19">
        <v>0</v>
      </c>
      <c r="BR26" s="19">
        <v>0</v>
      </c>
      <c r="BS26" s="34">
        <v>0</v>
      </c>
      <c r="BT26" s="19">
        <v>0</v>
      </c>
      <c r="BU26" s="19">
        <v>0</v>
      </c>
      <c r="BV26" s="19">
        <v>0</v>
      </c>
      <c r="BW26" s="19">
        <v>0</v>
      </c>
      <c r="BX26" s="19">
        <v>0</v>
      </c>
      <c r="BY26" s="19">
        <v>0</v>
      </c>
      <c r="BZ26" s="19">
        <v>0</v>
      </c>
      <c r="CA26" s="19">
        <v>0</v>
      </c>
      <c r="CB26" s="19">
        <v>0</v>
      </c>
      <c r="CC26" s="19">
        <v>0</v>
      </c>
      <c r="CD26" s="19">
        <v>0</v>
      </c>
      <c r="CE26" s="19">
        <v>0</v>
      </c>
      <c r="CF26" s="19">
        <v>0</v>
      </c>
      <c r="CG26" s="19">
        <v>0</v>
      </c>
      <c r="CH26" s="19">
        <v>0</v>
      </c>
      <c r="CI26" s="19">
        <v>0</v>
      </c>
      <c r="CJ26" s="19">
        <v>0</v>
      </c>
      <c r="CK26" s="19">
        <v>0</v>
      </c>
      <c r="CL26" s="19">
        <v>0</v>
      </c>
      <c r="CM26" s="19">
        <v>0</v>
      </c>
      <c r="CN26" s="19">
        <v>0</v>
      </c>
      <c r="CO26" s="19">
        <v>0</v>
      </c>
      <c r="CP26" s="19">
        <v>0</v>
      </c>
      <c r="CQ26" s="19">
        <v>0</v>
      </c>
      <c r="CR26" s="19">
        <v>0</v>
      </c>
      <c r="CS26" s="19">
        <v>0</v>
      </c>
      <c r="CT26" s="19">
        <v>0</v>
      </c>
      <c r="CU26" s="19">
        <v>0</v>
      </c>
      <c r="CV26" s="19">
        <v>0</v>
      </c>
      <c r="CW26" s="34">
        <v>0</v>
      </c>
      <c r="CX26" s="19">
        <v>0</v>
      </c>
      <c r="CY26" s="19">
        <v>0</v>
      </c>
      <c r="CZ26" s="19">
        <v>0</v>
      </c>
      <c r="DA26" s="19">
        <v>0</v>
      </c>
      <c r="DB26" s="19">
        <v>0</v>
      </c>
      <c r="DC26" s="19">
        <v>0</v>
      </c>
      <c r="DD26" s="19">
        <v>0</v>
      </c>
      <c r="DE26" s="19">
        <v>0</v>
      </c>
      <c r="DF26" s="19">
        <v>0</v>
      </c>
      <c r="DG26" s="19">
        <v>0</v>
      </c>
      <c r="DH26" s="19">
        <v>0</v>
      </c>
      <c r="DI26" s="19">
        <v>0</v>
      </c>
      <c r="DJ26" s="19">
        <v>0</v>
      </c>
      <c r="DK26" s="19">
        <v>0</v>
      </c>
      <c r="DL26" s="19">
        <v>0</v>
      </c>
      <c r="DM26" s="19">
        <v>0</v>
      </c>
      <c r="DN26" s="19">
        <v>0</v>
      </c>
      <c r="DO26" s="19">
        <v>0</v>
      </c>
      <c r="DP26" s="19">
        <v>0</v>
      </c>
      <c r="DQ26" s="19">
        <v>0</v>
      </c>
      <c r="DR26" s="19">
        <v>0</v>
      </c>
      <c r="DS26" s="19">
        <v>0</v>
      </c>
      <c r="DT26" s="19">
        <v>0</v>
      </c>
      <c r="DU26" s="19">
        <v>0</v>
      </c>
      <c r="DV26" s="19">
        <v>0</v>
      </c>
      <c r="DW26" s="19">
        <v>0</v>
      </c>
      <c r="DX26" s="19">
        <v>0</v>
      </c>
      <c r="DY26" s="19">
        <v>0</v>
      </c>
      <c r="DZ26" s="19">
        <v>0</v>
      </c>
      <c r="EA26" s="20" t="s">
        <v>55</v>
      </c>
      <c r="EB26" s="21" t="s">
        <v>71</v>
      </c>
      <c r="EC26" s="2"/>
    </row>
    <row r="27" spans="1:133" x14ac:dyDescent="0.25">
      <c r="A27" s="40"/>
      <c r="B27" s="48"/>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5"/>
      <c r="AD27" s="14"/>
      <c r="AE27" s="14"/>
      <c r="AF27" s="15"/>
      <c r="AG27" s="14"/>
      <c r="AH27" s="14"/>
      <c r="AI27" s="15"/>
      <c r="AJ27" s="48"/>
      <c r="AK27" s="18" t="s">
        <v>257</v>
      </c>
      <c r="AL27" s="18" t="s">
        <v>227</v>
      </c>
      <c r="AM27" s="18" t="s">
        <v>65</v>
      </c>
      <c r="AN27" s="18" t="s">
        <v>66</v>
      </c>
      <c r="AO27" s="34">
        <v>113570.08</v>
      </c>
      <c r="AP27" s="19">
        <v>113570.08</v>
      </c>
      <c r="AQ27" s="19">
        <v>0</v>
      </c>
      <c r="AR27" s="19">
        <v>0</v>
      </c>
      <c r="AS27" s="19">
        <v>0</v>
      </c>
      <c r="AT27" s="19">
        <v>0</v>
      </c>
      <c r="AU27" s="19">
        <v>0</v>
      </c>
      <c r="AV27" s="19">
        <v>0</v>
      </c>
      <c r="AW27" s="19">
        <v>113570.08</v>
      </c>
      <c r="AX27" s="19">
        <v>113570.08</v>
      </c>
      <c r="AY27" s="19">
        <v>60000</v>
      </c>
      <c r="AZ27" s="19">
        <v>0</v>
      </c>
      <c r="BA27" s="19">
        <v>0</v>
      </c>
      <c r="BB27" s="19">
        <v>0</v>
      </c>
      <c r="BC27" s="19">
        <v>60000</v>
      </c>
      <c r="BD27" s="19">
        <v>1000</v>
      </c>
      <c r="BE27" s="19">
        <v>0</v>
      </c>
      <c r="BF27" s="19">
        <v>0</v>
      </c>
      <c r="BG27" s="19">
        <v>0</v>
      </c>
      <c r="BH27" s="19">
        <v>1000</v>
      </c>
      <c r="BI27" s="19">
        <v>800</v>
      </c>
      <c r="BJ27" s="19">
        <v>0</v>
      </c>
      <c r="BK27" s="19">
        <v>0</v>
      </c>
      <c r="BL27" s="19">
        <v>0</v>
      </c>
      <c r="BM27" s="19">
        <v>800</v>
      </c>
      <c r="BN27" s="19">
        <v>800</v>
      </c>
      <c r="BO27" s="19">
        <v>0</v>
      </c>
      <c r="BP27" s="19">
        <v>0</v>
      </c>
      <c r="BQ27" s="19">
        <v>0</v>
      </c>
      <c r="BR27" s="19">
        <v>800</v>
      </c>
      <c r="BS27" s="34">
        <v>113570.08</v>
      </c>
      <c r="BT27" s="19">
        <v>113570.08</v>
      </c>
      <c r="BU27" s="19">
        <v>0</v>
      </c>
      <c r="BV27" s="19">
        <v>0</v>
      </c>
      <c r="BW27" s="19">
        <v>0</v>
      </c>
      <c r="BX27" s="19">
        <v>0</v>
      </c>
      <c r="BY27" s="19">
        <v>0</v>
      </c>
      <c r="BZ27" s="19">
        <v>0</v>
      </c>
      <c r="CA27" s="19">
        <v>113570.08</v>
      </c>
      <c r="CB27" s="19">
        <v>113570.08</v>
      </c>
      <c r="CC27" s="19">
        <v>60000</v>
      </c>
      <c r="CD27" s="19">
        <v>0</v>
      </c>
      <c r="CE27" s="19">
        <v>0</v>
      </c>
      <c r="CF27" s="19">
        <v>0</v>
      </c>
      <c r="CG27" s="19">
        <v>60000</v>
      </c>
      <c r="CH27" s="19">
        <v>1000</v>
      </c>
      <c r="CI27" s="19">
        <v>0</v>
      </c>
      <c r="CJ27" s="19">
        <v>0</v>
      </c>
      <c r="CK27" s="19">
        <v>0</v>
      </c>
      <c r="CL27" s="19">
        <v>1000</v>
      </c>
      <c r="CM27" s="19">
        <v>800</v>
      </c>
      <c r="CN27" s="19">
        <v>0</v>
      </c>
      <c r="CO27" s="19">
        <v>0</v>
      </c>
      <c r="CP27" s="19">
        <v>0</v>
      </c>
      <c r="CQ27" s="19">
        <v>800</v>
      </c>
      <c r="CR27" s="19">
        <v>800</v>
      </c>
      <c r="CS27" s="19">
        <v>0</v>
      </c>
      <c r="CT27" s="19">
        <v>0</v>
      </c>
      <c r="CU27" s="19">
        <v>0</v>
      </c>
      <c r="CV27" s="19">
        <v>800</v>
      </c>
      <c r="CW27" s="34">
        <v>113570.08</v>
      </c>
      <c r="CX27" s="19">
        <v>113570.08</v>
      </c>
      <c r="CY27" s="19">
        <v>0</v>
      </c>
      <c r="CZ27" s="19">
        <v>0</v>
      </c>
      <c r="DA27" s="19">
        <v>0</v>
      </c>
      <c r="DB27" s="19">
        <v>0</v>
      </c>
      <c r="DC27" s="19">
        <v>0</v>
      </c>
      <c r="DD27" s="19">
        <v>0</v>
      </c>
      <c r="DE27" s="19">
        <v>113570.08</v>
      </c>
      <c r="DF27" s="19">
        <v>113570.08</v>
      </c>
      <c r="DG27" s="19">
        <v>60000</v>
      </c>
      <c r="DH27" s="19">
        <v>0</v>
      </c>
      <c r="DI27" s="19">
        <v>0</v>
      </c>
      <c r="DJ27" s="19">
        <v>0</v>
      </c>
      <c r="DK27" s="19">
        <v>60000</v>
      </c>
      <c r="DL27" s="19">
        <v>1000</v>
      </c>
      <c r="DM27" s="19">
        <v>0</v>
      </c>
      <c r="DN27" s="19">
        <v>0</v>
      </c>
      <c r="DO27" s="19">
        <v>0</v>
      </c>
      <c r="DP27" s="19">
        <v>1000</v>
      </c>
      <c r="DQ27" s="19">
        <v>800</v>
      </c>
      <c r="DR27" s="19">
        <v>0</v>
      </c>
      <c r="DS27" s="19">
        <v>0</v>
      </c>
      <c r="DT27" s="19">
        <v>0</v>
      </c>
      <c r="DU27" s="19">
        <v>800</v>
      </c>
      <c r="DV27" s="19">
        <v>800</v>
      </c>
      <c r="DW27" s="19">
        <v>0</v>
      </c>
      <c r="DX27" s="19">
        <v>0</v>
      </c>
      <c r="DY27" s="19">
        <v>0</v>
      </c>
      <c r="DZ27" s="19">
        <v>800</v>
      </c>
      <c r="EA27" s="20" t="s">
        <v>55</v>
      </c>
      <c r="EB27" s="21" t="s">
        <v>73</v>
      </c>
      <c r="EC27" s="2"/>
    </row>
    <row r="28" spans="1:133" x14ac:dyDescent="0.25">
      <c r="A28" s="40"/>
      <c r="B28" s="48"/>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5"/>
      <c r="AD28" s="14"/>
      <c r="AE28" s="14"/>
      <c r="AF28" s="15"/>
      <c r="AG28" s="14"/>
      <c r="AH28" s="14"/>
      <c r="AI28" s="15"/>
      <c r="AJ28" s="48"/>
      <c r="AK28" s="18" t="s">
        <v>257</v>
      </c>
      <c r="AL28" s="18" t="s">
        <v>227</v>
      </c>
      <c r="AM28" s="18" t="s">
        <v>65</v>
      </c>
      <c r="AN28" s="18" t="s">
        <v>70</v>
      </c>
      <c r="AO28" s="34">
        <v>0</v>
      </c>
      <c r="AP28" s="19">
        <v>0</v>
      </c>
      <c r="AQ28" s="19">
        <v>0</v>
      </c>
      <c r="AR28" s="19">
        <v>0</v>
      </c>
      <c r="AS28" s="19">
        <v>0</v>
      </c>
      <c r="AT28" s="19">
        <v>0</v>
      </c>
      <c r="AU28" s="19">
        <v>0</v>
      </c>
      <c r="AV28" s="19">
        <v>0</v>
      </c>
      <c r="AW28" s="19">
        <v>0</v>
      </c>
      <c r="AX28" s="19">
        <v>0</v>
      </c>
      <c r="AY28" s="19">
        <v>0</v>
      </c>
      <c r="AZ28" s="19">
        <v>0</v>
      </c>
      <c r="BA28" s="19">
        <v>0</v>
      </c>
      <c r="BB28" s="19">
        <v>0</v>
      </c>
      <c r="BC28" s="19">
        <v>0</v>
      </c>
      <c r="BD28" s="19">
        <v>0</v>
      </c>
      <c r="BE28" s="19">
        <v>0</v>
      </c>
      <c r="BF28" s="19">
        <v>0</v>
      </c>
      <c r="BG28" s="19">
        <v>0</v>
      </c>
      <c r="BH28" s="19">
        <v>0</v>
      </c>
      <c r="BI28" s="19">
        <v>0</v>
      </c>
      <c r="BJ28" s="19">
        <v>0</v>
      </c>
      <c r="BK28" s="19">
        <v>0</v>
      </c>
      <c r="BL28" s="19">
        <v>0</v>
      </c>
      <c r="BM28" s="19">
        <v>0</v>
      </c>
      <c r="BN28" s="19">
        <v>0</v>
      </c>
      <c r="BO28" s="19">
        <v>0</v>
      </c>
      <c r="BP28" s="19">
        <v>0</v>
      </c>
      <c r="BQ28" s="19">
        <v>0</v>
      </c>
      <c r="BR28" s="19">
        <v>0</v>
      </c>
      <c r="BS28" s="34">
        <v>0</v>
      </c>
      <c r="BT28" s="19">
        <v>0</v>
      </c>
      <c r="BU28" s="19">
        <v>0</v>
      </c>
      <c r="BV28" s="19">
        <v>0</v>
      </c>
      <c r="BW28" s="19">
        <v>0</v>
      </c>
      <c r="BX28" s="19">
        <v>0</v>
      </c>
      <c r="BY28" s="19">
        <v>0</v>
      </c>
      <c r="BZ28" s="19">
        <v>0</v>
      </c>
      <c r="CA28" s="19">
        <v>0</v>
      </c>
      <c r="CB28" s="19">
        <v>0</v>
      </c>
      <c r="CC28" s="19">
        <v>0</v>
      </c>
      <c r="CD28" s="19">
        <v>0</v>
      </c>
      <c r="CE28" s="19">
        <v>0</v>
      </c>
      <c r="CF28" s="19">
        <v>0</v>
      </c>
      <c r="CG28" s="19">
        <v>0</v>
      </c>
      <c r="CH28" s="19">
        <v>0</v>
      </c>
      <c r="CI28" s="19">
        <v>0</v>
      </c>
      <c r="CJ28" s="19">
        <v>0</v>
      </c>
      <c r="CK28" s="19">
        <v>0</v>
      </c>
      <c r="CL28" s="19">
        <v>0</v>
      </c>
      <c r="CM28" s="19">
        <v>0</v>
      </c>
      <c r="CN28" s="19">
        <v>0</v>
      </c>
      <c r="CO28" s="19">
        <v>0</v>
      </c>
      <c r="CP28" s="19">
        <v>0</v>
      </c>
      <c r="CQ28" s="19">
        <v>0</v>
      </c>
      <c r="CR28" s="19">
        <v>0</v>
      </c>
      <c r="CS28" s="19">
        <v>0</v>
      </c>
      <c r="CT28" s="19">
        <v>0</v>
      </c>
      <c r="CU28" s="19">
        <v>0</v>
      </c>
      <c r="CV28" s="19">
        <v>0</v>
      </c>
      <c r="CW28" s="34">
        <v>0</v>
      </c>
      <c r="CX28" s="19">
        <v>0</v>
      </c>
      <c r="CY28" s="19">
        <v>0</v>
      </c>
      <c r="CZ28" s="19">
        <v>0</v>
      </c>
      <c r="DA28" s="19">
        <v>0</v>
      </c>
      <c r="DB28" s="19">
        <v>0</v>
      </c>
      <c r="DC28" s="19">
        <v>0</v>
      </c>
      <c r="DD28" s="19">
        <v>0</v>
      </c>
      <c r="DE28" s="19">
        <v>0</v>
      </c>
      <c r="DF28" s="19">
        <v>0</v>
      </c>
      <c r="DG28" s="19">
        <v>0</v>
      </c>
      <c r="DH28" s="19">
        <v>0</v>
      </c>
      <c r="DI28" s="19">
        <v>0</v>
      </c>
      <c r="DJ28" s="19">
        <v>0</v>
      </c>
      <c r="DK28" s="19">
        <v>0</v>
      </c>
      <c r="DL28" s="19">
        <v>0</v>
      </c>
      <c r="DM28" s="19">
        <v>0</v>
      </c>
      <c r="DN28" s="19">
        <v>0</v>
      </c>
      <c r="DO28" s="19">
        <v>0</v>
      </c>
      <c r="DP28" s="19">
        <v>0</v>
      </c>
      <c r="DQ28" s="19">
        <v>0</v>
      </c>
      <c r="DR28" s="19">
        <v>0</v>
      </c>
      <c r="DS28" s="19">
        <v>0</v>
      </c>
      <c r="DT28" s="19">
        <v>0</v>
      </c>
      <c r="DU28" s="19">
        <v>0</v>
      </c>
      <c r="DV28" s="19">
        <v>0</v>
      </c>
      <c r="DW28" s="19">
        <v>0</v>
      </c>
      <c r="DX28" s="19">
        <v>0</v>
      </c>
      <c r="DY28" s="19">
        <v>0</v>
      </c>
      <c r="DZ28" s="19">
        <v>0</v>
      </c>
      <c r="EA28" s="20" t="s">
        <v>55</v>
      </c>
      <c r="EB28" s="21" t="s">
        <v>74</v>
      </c>
      <c r="EC28" s="2"/>
    </row>
    <row r="29" spans="1:133" x14ac:dyDescent="0.25">
      <c r="A29" s="39"/>
      <c r="B29" s="48"/>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5"/>
      <c r="AD29" s="14"/>
      <c r="AE29" s="14"/>
      <c r="AF29" s="15"/>
      <c r="AG29" s="14"/>
      <c r="AH29" s="14"/>
      <c r="AI29" s="15"/>
      <c r="AJ29" s="48"/>
      <c r="AK29" s="18" t="s">
        <v>257</v>
      </c>
      <c r="AL29" s="18" t="s">
        <v>227</v>
      </c>
      <c r="AM29" s="18" t="s">
        <v>65</v>
      </c>
      <c r="AN29" s="18" t="s">
        <v>171</v>
      </c>
      <c r="AO29" s="34">
        <v>0</v>
      </c>
      <c r="AP29" s="19">
        <v>0</v>
      </c>
      <c r="AQ29" s="19">
        <v>0</v>
      </c>
      <c r="AR29" s="19">
        <v>0</v>
      </c>
      <c r="AS29" s="19">
        <v>0</v>
      </c>
      <c r="AT29" s="19">
        <v>0</v>
      </c>
      <c r="AU29" s="19">
        <v>0</v>
      </c>
      <c r="AV29" s="19">
        <v>0</v>
      </c>
      <c r="AW29" s="19">
        <v>0</v>
      </c>
      <c r="AX29" s="19">
        <v>0</v>
      </c>
      <c r="AY29" s="19">
        <v>0</v>
      </c>
      <c r="AZ29" s="19">
        <v>0</v>
      </c>
      <c r="BA29" s="19">
        <v>0</v>
      </c>
      <c r="BB29" s="19">
        <v>0</v>
      </c>
      <c r="BC29" s="19">
        <v>0</v>
      </c>
      <c r="BD29" s="19">
        <v>0</v>
      </c>
      <c r="BE29" s="19">
        <v>0</v>
      </c>
      <c r="BF29" s="19">
        <v>0</v>
      </c>
      <c r="BG29" s="19">
        <v>0</v>
      </c>
      <c r="BH29" s="19">
        <v>0</v>
      </c>
      <c r="BI29" s="19">
        <v>0</v>
      </c>
      <c r="BJ29" s="19">
        <v>0</v>
      </c>
      <c r="BK29" s="19">
        <v>0</v>
      </c>
      <c r="BL29" s="19">
        <v>0</v>
      </c>
      <c r="BM29" s="19">
        <v>0</v>
      </c>
      <c r="BN29" s="19">
        <v>0</v>
      </c>
      <c r="BO29" s="19">
        <v>0</v>
      </c>
      <c r="BP29" s="19">
        <v>0</v>
      </c>
      <c r="BQ29" s="19">
        <v>0</v>
      </c>
      <c r="BR29" s="19">
        <v>0</v>
      </c>
      <c r="BS29" s="34">
        <v>0</v>
      </c>
      <c r="BT29" s="19">
        <v>0</v>
      </c>
      <c r="BU29" s="19">
        <v>0</v>
      </c>
      <c r="BV29" s="19">
        <v>0</v>
      </c>
      <c r="BW29" s="19">
        <v>0</v>
      </c>
      <c r="BX29" s="19">
        <v>0</v>
      </c>
      <c r="BY29" s="19">
        <v>0</v>
      </c>
      <c r="BZ29" s="19">
        <v>0</v>
      </c>
      <c r="CA29" s="19">
        <v>0</v>
      </c>
      <c r="CB29" s="19">
        <v>0</v>
      </c>
      <c r="CC29" s="19">
        <v>0</v>
      </c>
      <c r="CD29" s="19">
        <v>0</v>
      </c>
      <c r="CE29" s="19">
        <v>0</v>
      </c>
      <c r="CF29" s="19">
        <v>0</v>
      </c>
      <c r="CG29" s="19">
        <v>0</v>
      </c>
      <c r="CH29" s="19">
        <v>0</v>
      </c>
      <c r="CI29" s="19">
        <v>0</v>
      </c>
      <c r="CJ29" s="19">
        <v>0</v>
      </c>
      <c r="CK29" s="19">
        <v>0</v>
      </c>
      <c r="CL29" s="19">
        <v>0</v>
      </c>
      <c r="CM29" s="19">
        <v>0</v>
      </c>
      <c r="CN29" s="19">
        <v>0</v>
      </c>
      <c r="CO29" s="19">
        <v>0</v>
      </c>
      <c r="CP29" s="19">
        <v>0</v>
      </c>
      <c r="CQ29" s="19">
        <v>0</v>
      </c>
      <c r="CR29" s="19">
        <v>0</v>
      </c>
      <c r="CS29" s="19">
        <v>0</v>
      </c>
      <c r="CT29" s="19">
        <v>0</v>
      </c>
      <c r="CU29" s="19">
        <v>0</v>
      </c>
      <c r="CV29" s="19">
        <v>0</v>
      </c>
      <c r="CW29" s="34">
        <v>0</v>
      </c>
      <c r="CX29" s="19">
        <v>0</v>
      </c>
      <c r="CY29" s="19">
        <v>0</v>
      </c>
      <c r="CZ29" s="19">
        <v>0</v>
      </c>
      <c r="DA29" s="19">
        <v>0</v>
      </c>
      <c r="DB29" s="19">
        <v>0</v>
      </c>
      <c r="DC29" s="19">
        <v>0</v>
      </c>
      <c r="DD29" s="19">
        <v>0</v>
      </c>
      <c r="DE29" s="19">
        <v>0</v>
      </c>
      <c r="DF29" s="19">
        <v>0</v>
      </c>
      <c r="DG29" s="19">
        <v>0</v>
      </c>
      <c r="DH29" s="19">
        <v>0</v>
      </c>
      <c r="DI29" s="19">
        <v>0</v>
      </c>
      <c r="DJ29" s="19">
        <v>0</v>
      </c>
      <c r="DK29" s="19">
        <v>0</v>
      </c>
      <c r="DL29" s="19">
        <v>0</v>
      </c>
      <c r="DM29" s="19">
        <v>0</v>
      </c>
      <c r="DN29" s="19">
        <v>0</v>
      </c>
      <c r="DO29" s="19">
        <v>0</v>
      </c>
      <c r="DP29" s="19">
        <v>0</v>
      </c>
      <c r="DQ29" s="19">
        <v>0</v>
      </c>
      <c r="DR29" s="19">
        <v>0</v>
      </c>
      <c r="DS29" s="19">
        <v>0</v>
      </c>
      <c r="DT29" s="19">
        <v>0</v>
      </c>
      <c r="DU29" s="19">
        <v>0</v>
      </c>
      <c r="DV29" s="19">
        <v>0</v>
      </c>
      <c r="DW29" s="19">
        <v>0</v>
      </c>
      <c r="DX29" s="19">
        <v>0</v>
      </c>
      <c r="DY29" s="19">
        <v>0</v>
      </c>
      <c r="DZ29" s="19">
        <v>0</v>
      </c>
      <c r="EA29" s="20" t="s">
        <v>55</v>
      </c>
      <c r="EB29" s="21" t="s">
        <v>110</v>
      </c>
      <c r="EC29" s="2"/>
    </row>
    <row r="30" spans="1:133" ht="38.65" customHeight="1" x14ac:dyDescent="0.25">
      <c r="A30" s="38" t="s">
        <v>295</v>
      </c>
      <c r="B30" s="47" t="s">
        <v>296</v>
      </c>
      <c r="C30" s="14" t="s">
        <v>131</v>
      </c>
      <c r="D30" s="14" t="s">
        <v>142</v>
      </c>
      <c r="E30" s="14" t="s">
        <v>79</v>
      </c>
      <c r="F30" s="14"/>
      <c r="G30" s="14"/>
      <c r="H30" s="14"/>
      <c r="I30" s="14"/>
      <c r="J30" s="14"/>
      <c r="K30" s="14" t="s">
        <v>132</v>
      </c>
      <c r="L30" s="14" t="s">
        <v>297</v>
      </c>
      <c r="M30" s="14" t="s">
        <v>133</v>
      </c>
      <c r="N30" s="14" t="s">
        <v>134</v>
      </c>
      <c r="O30" s="14" t="s">
        <v>132</v>
      </c>
      <c r="P30" s="14" t="s">
        <v>297</v>
      </c>
      <c r="Q30" s="14" t="s">
        <v>133</v>
      </c>
      <c r="R30" s="14" t="s">
        <v>134</v>
      </c>
      <c r="S30" s="14"/>
      <c r="T30" s="14"/>
      <c r="U30" s="14"/>
      <c r="V30" s="14"/>
      <c r="W30" s="14"/>
      <c r="X30" s="14"/>
      <c r="Y30" s="14"/>
      <c r="Z30" s="14"/>
      <c r="AA30" s="14" t="s">
        <v>143</v>
      </c>
      <c r="AB30" s="14" t="s">
        <v>52</v>
      </c>
      <c r="AC30" s="15" t="s">
        <v>88</v>
      </c>
      <c r="AD30" s="14" t="s">
        <v>137</v>
      </c>
      <c r="AE30" s="14" t="s">
        <v>298</v>
      </c>
      <c r="AF30" s="15" t="s">
        <v>101</v>
      </c>
      <c r="AG30" s="16"/>
      <c r="AH30" s="16"/>
      <c r="AI30" s="17"/>
      <c r="AJ30" s="47" t="s">
        <v>74</v>
      </c>
      <c r="AK30" s="18" t="s">
        <v>138</v>
      </c>
      <c r="AL30" s="18" t="s">
        <v>265</v>
      </c>
      <c r="AM30" s="18" t="s">
        <v>102</v>
      </c>
      <c r="AN30" s="18" t="s">
        <v>103</v>
      </c>
      <c r="AO30" s="34">
        <v>1133552.27</v>
      </c>
      <c r="AP30" s="19">
        <v>1133552.27</v>
      </c>
      <c r="AQ30" s="19">
        <v>0</v>
      </c>
      <c r="AR30" s="19">
        <v>0</v>
      </c>
      <c r="AS30" s="19">
        <v>0</v>
      </c>
      <c r="AT30" s="19">
        <v>0</v>
      </c>
      <c r="AU30" s="19">
        <v>0</v>
      </c>
      <c r="AV30" s="19">
        <v>0</v>
      </c>
      <c r="AW30" s="19">
        <v>1133552.27</v>
      </c>
      <c r="AX30" s="19">
        <v>1133552.27</v>
      </c>
      <c r="AY30" s="19">
        <v>1184700</v>
      </c>
      <c r="AZ30" s="19">
        <v>0</v>
      </c>
      <c r="BA30" s="19">
        <v>0</v>
      </c>
      <c r="BB30" s="19">
        <v>0</v>
      </c>
      <c r="BC30" s="19">
        <v>1184700</v>
      </c>
      <c r="BD30" s="19">
        <v>1189500</v>
      </c>
      <c r="BE30" s="19">
        <v>0</v>
      </c>
      <c r="BF30" s="19">
        <v>0</v>
      </c>
      <c r="BG30" s="19">
        <v>0</v>
      </c>
      <c r="BH30" s="19">
        <v>1189500</v>
      </c>
      <c r="BI30" s="19">
        <v>992100</v>
      </c>
      <c r="BJ30" s="19">
        <v>0</v>
      </c>
      <c r="BK30" s="19">
        <v>0</v>
      </c>
      <c r="BL30" s="19">
        <v>0</v>
      </c>
      <c r="BM30" s="19">
        <v>992100</v>
      </c>
      <c r="BN30" s="19">
        <v>790000</v>
      </c>
      <c r="BO30" s="19">
        <v>0</v>
      </c>
      <c r="BP30" s="19">
        <v>0</v>
      </c>
      <c r="BQ30" s="19">
        <v>0</v>
      </c>
      <c r="BR30" s="19">
        <v>790000</v>
      </c>
      <c r="BS30" s="34">
        <v>1133552.27</v>
      </c>
      <c r="BT30" s="19">
        <v>1133552.27</v>
      </c>
      <c r="BU30" s="19">
        <v>0</v>
      </c>
      <c r="BV30" s="19">
        <v>0</v>
      </c>
      <c r="BW30" s="19">
        <v>0</v>
      </c>
      <c r="BX30" s="19">
        <v>0</v>
      </c>
      <c r="BY30" s="19">
        <v>0</v>
      </c>
      <c r="BZ30" s="19">
        <v>0</v>
      </c>
      <c r="CA30" s="19">
        <v>1133552.27</v>
      </c>
      <c r="CB30" s="19">
        <v>1133552.27</v>
      </c>
      <c r="CC30" s="19">
        <v>1184700</v>
      </c>
      <c r="CD30" s="19">
        <v>0</v>
      </c>
      <c r="CE30" s="19">
        <v>0</v>
      </c>
      <c r="CF30" s="19">
        <v>0</v>
      </c>
      <c r="CG30" s="19">
        <v>1184700</v>
      </c>
      <c r="CH30" s="19">
        <v>1189500</v>
      </c>
      <c r="CI30" s="19">
        <v>0</v>
      </c>
      <c r="CJ30" s="19">
        <v>0</v>
      </c>
      <c r="CK30" s="19">
        <v>0</v>
      </c>
      <c r="CL30" s="19">
        <v>1189500</v>
      </c>
      <c r="CM30" s="19">
        <v>992100</v>
      </c>
      <c r="CN30" s="19">
        <v>0</v>
      </c>
      <c r="CO30" s="19">
        <v>0</v>
      </c>
      <c r="CP30" s="19">
        <v>0</v>
      </c>
      <c r="CQ30" s="19">
        <v>992100</v>
      </c>
      <c r="CR30" s="19">
        <v>790000</v>
      </c>
      <c r="CS30" s="19">
        <v>0</v>
      </c>
      <c r="CT30" s="19">
        <v>0</v>
      </c>
      <c r="CU30" s="19">
        <v>0</v>
      </c>
      <c r="CV30" s="19">
        <v>790000</v>
      </c>
      <c r="CW30" s="34">
        <v>1133552.27</v>
      </c>
      <c r="CX30" s="19">
        <v>1133552.27</v>
      </c>
      <c r="CY30" s="19">
        <v>0</v>
      </c>
      <c r="CZ30" s="19">
        <v>0</v>
      </c>
      <c r="DA30" s="19">
        <v>0</v>
      </c>
      <c r="DB30" s="19">
        <v>0</v>
      </c>
      <c r="DC30" s="19">
        <v>0</v>
      </c>
      <c r="DD30" s="19">
        <v>0</v>
      </c>
      <c r="DE30" s="19">
        <v>1133552.27</v>
      </c>
      <c r="DF30" s="19">
        <v>1133552.27</v>
      </c>
      <c r="DG30" s="19">
        <v>1184700</v>
      </c>
      <c r="DH30" s="19">
        <v>0</v>
      </c>
      <c r="DI30" s="19">
        <v>0</v>
      </c>
      <c r="DJ30" s="19">
        <v>0</v>
      </c>
      <c r="DK30" s="19">
        <v>1184700</v>
      </c>
      <c r="DL30" s="19">
        <v>1189500</v>
      </c>
      <c r="DM30" s="19">
        <v>0</v>
      </c>
      <c r="DN30" s="19">
        <v>0</v>
      </c>
      <c r="DO30" s="19">
        <v>0</v>
      </c>
      <c r="DP30" s="19">
        <v>1189500</v>
      </c>
      <c r="DQ30" s="19">
        <v>992100</v>
      </c>
      <c r="DR30" s="19">
        <v>0</v>
      </c>
      <c r="DS30" s="19">
        <v>0</v>
      </c>
      <c r="DT30" s="19">
        <v>0</v>
      </c>
      <c r="DU30" s="19">
        <v>992100</v>
      </c>
      <c r="DV30" s="19">
        <v>790000</v>
      </c>
      <c r="DW30" s="19">
        <v>0</v>
      </c>
      <c r="DX30" s="19">
        <v>0</v>
      </c>
      <c r="DY30" s="19">
        <v>0</v>
      </c>
      <c r="DZ30" s="19">
        <v>790000</v>
      </c>
      <c r="EA30" s="20" t="s">
        <v>55</v>
      </c>
      <c r="EB30" s="2"/>
      <c r="EC30" s="2"/>
    </row>
    <row r="31" spans="1:133" ht="112.5" x14ac:dyDescent="0.25">
      <c r="A31" s="40"/>
      <c r="B31" s="48"/>
      <c r="C31" s="14" t="s">
        <v>50</v>
      </c>
      <c r="D31" s="14" t="s">
        <v>228</v>
      </c>
      <c r="E31" s="14" t="s">
        <v>51</v>
      </c>
      <c r="F31" s="14"/>
      <c r="G31" s="14"/>
      <c r="H31" s="14"/>
      <c r="I31" s="14"/>
      <c r="J31" s="14"/>
      <c r="K31" s="14"/>
      <c r="L31" s="14"/>
      <c r="M31" s="14"/>
      <c r="N31" s="14"/>
      <c r="O31" s="14"/>
      <c r="P31" s="14"/>
      <c r="Q31" s="14"/>
      <c r="R31" s="14"/>
      <c r="S31" s="14"/>
      <c r="T31" s="14"/>
      <c r="U31" s="14"/>
      <c r="V31" s="14"/>
      <c r="W31" s="14"/>
      <c r="X31" s="14"/>
      <c r="Y31" s="14"/>
      <c r="Z31" s="14"/>
      <c r="AA31" s="14" t="s">
        <v>135</v>
      </c>
      <c r="AB31" s="14" t="s">
        <v>107</v>
      </c>
      <c r="AC31" s="15" t="s">
        <v>136</v>
      </c>
      <c r="AD31" s="14" t="s">
        <v>182</v>
      </c>
      <c r="AE31" s="14" t="s">
        <v>52</v>
      </c>
      <c r="AF31" s="15" t="s">
        <v>101</v>
      </c>
      <c r="AG31" s="14"/>
      <c r="AH31" s="14"/>
      <c r="AI31" s="15"/>
      <c r="AJ31" s="48"/>
      <c r="AK31" s="18" t="s">
        <v>138</v>
      </c>
      <c r="AL31" s="18" t="s">
        <v>265</v>
      </c>
      <c r="AM31" s="18" t="s">
        <v>102</v>
      </c>
      <c r="AN31" s="18" t="s">
        <v>106</v>
      </c>
      <c r="AO31" s="34">
        <v>0</v>
      </c>
      <c r="AP31" s="19">
        <v>0</v>
      </c>
      <c r="AQ31" s="19">
        <v>0</v>
      </c>
      <c r="AR31" s="19">
        <v>0</v>
      </c>
      <c r="AS31" s="19">
        <v>0</v>
      </c>
      <c r="AT31" s="19">
        <v>0</v>
      </c>
      <c r="AU31" s="19">
        <v>0</v>
      </c>
      <c r="AV31" s="19">
        <v>0</v>
      </c>
      <c r="AW31" s="19">
        <v>0</v>
      </c>
      <c r="AX31" s="19">
        <v>0</v>
      </c>
      <c r="AY31" s="19">
        <v>0</v>
      </c>
      <c r="AZ31" s="19">
        <v>0</v>
      </c>
      <c r="BA31" s="19">
        <v>0</v>
      </c>
      <c r="BB31" s="19">
        <v>0</v>
      </c>
      <c r="BC31" s="19">
        <v>0</v>
      </c>
      <c r="BD31" s="19">
        <v>0</v>
      </c>
      <c r="BE31" s="19">
        <v>0</v>
      </c>
      <c r="BF31" s="19">
        <v>0</v>
      </c>
      <c r="BG31" s="19">
        <v>0</v>
      </c>
      <c r="BH31" s="19">
        <v>0</v>
      </c>
      <c r="BI31" s="19">
        <v>0</v>
      </c>
      <c r="BJ31" s="19">
        <v>0</v>
      </c>
      <c r="BK31" s="19">
        <v>0</v>
      </c>
      <c r="BL31" s="19">
        <v>0</v>
      </c>
      <c r="BM31" s="19">
        <v>0</v>
      </c>
      <c r="BN31" s="19">
        <v>0</v>
      </c>
      <c r="BO31" s="19">
        <v>0</v>
      </c>
      <c r="BP31" s="19">
        <v>0</v>
      </c>
      <c r="BQ31" s="19">
        <v>0</v>
      </c>
      <c r="BR31" s="19">
        <v>0</v>
      </c>
      <c r="BS31" s="34">
        <v>0</v>
      </c>
      <c r="BT31" s="19">
        <v>0</v>
      </c>
      <c r="BU31" s="19">
        <v>0</v>
      </c>
      <c r="BV31" s="19">
        <v>0</v>
      </c>
      <c r="BW31" s="19">
        <v>0</v>
      </c>
      <c r="BX31" s="19">
        <v>0</v>
      </c>
      <c r="BY31" s="19">
        <v>0</v>
      </c>
      <c r="BZ31" s="19">
        <v>0</v>
      </c>
      <c r="CA31" s="19">
        <v>0</v>
      </c>
      <c r="CB31" s="19">
        <v>0</v>
      </c>
      <c r="CC31" s="19">
        <v>0</v>
      </c>
      <c r="CD31" s="19">
        <v>0</v>
      </c>
      <c r="CE31" s="19">
        <v>0</v>
      </c>
      <c r="CF31" s="19">
        <v>0</v>
      </c>
      <c r="CG31" s="19">
        <v>0</v>
      </c>
      <c r="CH31" s="19">
        <v>0</v>
      </c>
      <c r="CI31" s="19">
        <v>0</v>
      </c>
      <c r="CJ31" s="19">
        <v>0</v>
      </c>
      <c r="CK31" s="19">
        <v>0</v>
      </c>
      <c r="CL31" s="19">
        <v>0</v>
      </c>
      <c r="CM31" s="19">
        <v>0</v>
      </c>
      <c r="CN31" s="19">
        <v>0</v>
      </c>
      <c r="CO31" s="19">
        <v>0</v>
      </c>
      <c r="CP31" s="19">
        <v>0</v>
      </c>
      <c r="CQ31" s="19">
        <v>0</v>
      </c>
      <c r="CR31" s="19">
        <v>0</v>
      </c>
      <c r="CS31" s="19">
        <v>0</v>
      </c>
      <c r="CT31" s="19">
        <v>0</v>
      </c>
      <c r="CU31" s="19">
        <v>0</v>
      </c>
      <c r="CV31" s="19">
        <v>0</v>
      </c>
      <c r="CW31" s="34">
        <v>0</v>
      </c>
      <c r="CX31" s="19">
        <v>0</v>
      </c>
      <c r="CY31" s="19">
        <v>0</v>
      </c>
      <c r="CZ31" s="19">
        <v>0</v>
      </c>
      <c r="DA31" s="19">
        <v>0</v>
      </c>
      <c r="DB31" s="19">
        <v>0</v>
      </c>
      <c r="DC31" s="19">
        <v>0</v>
      </c>
      <c r="DD31" s="19">
        <v>0</v>
      </c>
      <c r="DE31" s="19">
        <v>0</v>
      </c>
      <c r="DF31" s="19">
        <v>0</v>
      </c>
      <c r="DG31" s="19">
        <v>0</v>
      </c>
      <c r="DH31" s="19">
        <v>0</v>
      </c>
      <c r="DI31" s="19">
        <v>0</v>
      </c>
      <c r="DJ31" s="19">
        <v>0</v>
      </c>
      <c r="DK31" s="19">
        <v>0</v>
      </c>
      <c r="DL31" s="19">
        <v>0</v>
      </c>
      <c r="DM31" s="19">
        <v>0</v>
      </c>
      <c r="DN31" s="19">
        <v>0</v>
      </c>
      <c r="DO31" s="19">
        <v>0</v>
      </c>
      <c r="DP31" s="19">
        <v>0</v>
      </c>
      <c r="DQ31" s="19">
        <v>0</v>
      </c>
      <c r="DR31" s="19">
        <v>0</v>
      </c>
      <c r="DS31" s="19">
        <v>0</v>
      </c>
      <c r="DT31" s="19">
        <v>0</v>
      </c>
      <c r="DU31" s="19">
        <v>0</v>
      </c>
      <c r="DV31" s="19">
        <v>0</v>
      </c>
      <c r="DW31" s="19">
        <v>0</v>
      </c>
      <c r="DX31" s="19">
        <v>0</v>
      </c>
      <c r="DY31" s="19">
        <v>0</v>
      </c>
      <c r="DZ31" s="19">
        <v>0</v>
      </c>
      <c r="EA31" s="20" t="s">
        <v>55</v>
      </c>
      <c r="EB31" s="21" t="s">
        <v>56</v>
      </c>
      <c r="EC31" s="2"/>
    </row>
    <row r="32" spans="1:133" ht="67.5" x14ac:dyDescent="0.25">
      <c r="A32" s="40"/>
      <c r="B32" s="48"/>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5"/>
      <c r="AD32" s="14" t="s">
        <v>129</v>
      </c>
      <c r="AE32" s="14" t="s">
        <v>52</v>
      </c>
      <c r="AF32" s="15" t="s">
        <v>130</v>
      </c>
      <c r="AG32" s="14"/>
      <c r="AH32" s="14"/>
      <c r="AI32" s="15"/>
      <c r="AJ32" s="48"/>
      <c r="AK32" s="18" t="s">
        <v>138</v>
      </c>
      <c r="AL32" s="18" t="s">
        <v>265</v>
      </c>
      <c r="AM32" s="18" t="s">
        <v>108</v>
      </c>
      <c r="AN32" s="18" t="s">
        <v>103</v>
      </c>
      <c r="AO32" s="34">
        <v>342882.14</v>
      </c>
      <c r="AP32" s="19">
        <v>342882.14</v>
      </c>
      <c r="AQ32" s="19">
        <v>0</v>
      </c>
      <c r="AR32" s="19">
        <v>0</v>
      </c>
      <c r="AS32" s="19">
        <v>0</v>
      </c>
      <c r="AT32" s="19">
        <v>0</v>
      </c>
      <c r="AU32" s="19">
        <v>0</v>
      </c>
      <c r="AV32" s="19">
        <v>0</v>
      </c>
      <c r="AW32" s="19">
        <v>342882.14</v>
      </c>
      <c r="AX32" s="19">
        <v>342882.14</v>
      </c>
      <c r="AY32" s="19">
        <v>357800</v>
      </c>
      <c r="AZ32" s="19">
        <v>0</v>
      </c>
      <c r="BA32" s="19">
        <v>0</v>
      </c>
      <c r="BB32" s="19">
        <v>0</v>
      </c>
      <c r="BC32" s="19">
        <v>357800</v>
      </c>
      <c r="BD32" s="19">
        <v>359200</v>
      </c>
      <c r="BE32" s="19">
        <v>0</v>
      </c>
      <c r="BF32" s="19">
        <v>0</v>
      </c>
      <c r="BG32" s="19">
        <v>0</v>
      </c>
      <c r="BH32" s="19">
        <v>359200</v>
      </c>
      <c r="BI32" s="19">
        <v>299638.3</v>
      </c>
      <c r="BJ32" s="19">
        <v>0</v>
      </c>
      <c r="BK32" s="19">
        <v>0</v>
      </c>
      <c r="BL32" s="19">
        <v>0</v>
      </c>
      <c r="BM32" s="19">
        <v>299638.3</v>
      </c>
      <c r="BN32" s="19">
        <v>238576.6</v>
      </c>
      <c r="BO32" s="19">
        <v>0</v>
      </c>
      <c r="BP32" s="19">
        <v>0</v>
      </c>
      <c r="BQ32" s="19">
        <v>0</v>
      </c>
      <c r="BR32" s="19">
        <v>238576.6</v>
      </c>
      <c r="BS32" s="34">
        <v>342882.14</v>
      </c>
      <c r="BT32" s="19">
        <v>342882.14</v>
      </c>
      <c r="BU32" s="19">
        <v>0</v>
      </c>
      <c r="BV32" s="19">
        <v>0</v>
      </c>
      <c r="BW32" s="19">
        <v>0</v>
      </c>
      <c r="BX32" s="19">
        <v>0</v>
      </c>
      <c r="BY32" s="19">
        <v>0</v>
      </c>
      <c r="BZ32" s="19">
        <v>0</v>
      </c>
      <c r="CA32" s="19">
        <v>342882.14</v>
      </c>
      <c r="CB32" s="19">
        <v>342882.14</v>
      </c>
      <c r="CC32" s="19">
        <v>357800</v>
      </c>
      <c r="CD32" s="19">
        <v>0</v>
      </c>
      <c r="CE32" s="19">
        <v>0</v>
      </c>
      <c r="CF32" s="19">
        <v>0</v>
      </c>
      <c r="CG32" s="19">
        <v>357800</v>
      </c>
      <c r="CH32" s="19">
        <v>359200</v>
      </c>
      <c r="CI32" s="19">
        <v>0</v>
      </c>
      <c r="CJ32" s="19">
        <v>0</v>
      </c>
      <c r="CK32" s="19">
        <v>0</v>
      </c>
      <c r="CL32" s="19">
        <v>359200</v>
      </c>
      <c r="CM32" s="19">
        <v>299638.3</v>
      </c>
      <c r="CN32" s="19">
        <v>0</v>
      </c>
      <c r="CO32" s="19">
        <v>0</v>
      </c>
      <c r="CP32" s="19">
        <v>0</v>
      </c>
      <c r="CQ32" s="19">
        <v>299638.3</v>
      </c>
      <c r="CR32" s="19">
        <v>238576.6</v>
      </c>
      <c r="CS32" s="19">
        <v>0</v>
      </c>
      <c r="CT32" s="19">
        <v>0</v>
      </c>
      <c r="CU32" s="19">
        <v>0</v>
      </c>
      <c r="CV32" s="19">
        <v>238576.6</v>
      </c>
      <c r="CW32" s="34">
        <v>342882.14</v>
      </c>
      <c r="CX32" s="19">
        <v>342882.14</v>
      </c>
      <c r="CY32" s="19">
        <v>0</v>
      </c>
      <c r="CZ32" s="19">
        <v>0</v>
      </c>
      <c r="DA32" s="19">
        <v>0</v>
      </c>
      <c r="DB32" s="19">
        <v>0</v>
      </c>
      <c r="DC32" s="19">
        <v>0</v>
      </c>
      <c r="DD32" s="19">
        <v>0</v>
      </c>
      <c r="DE32" s="19">
        <v>342882.14</v>
      </c>
      <c r="DF32" s="19">
        <v>342882.14</v>
      </c>
      <c r="DG32" s="19">
        <v>357800</v>
      </c>
      <c r="DH32" s="19">
        <v>0</v>
      </c>
      <c r="DI32" s="19">
        <v>0</v>
      </c>
      <c r="DJ32" s="19">
        <v>0</v>
      </c>
      <c r="DK32" s="19">
        <v>357800</v>
      </c>
      <c r="DL32" s="19">
        <v>359200</v>
      </c>
      <c r="DM32" s="19">
        <v>0</v>
      </c>
      <c r="DN32" s="19">
        <v>0</v>
      </c>
      <c r="DO32" s="19">
        <v>0</v>
      </c>
      <c r="DP32" s="19">
        <v>359200</v>
      </c>
      <c r="DQ32" s="19">
        <v>299638.3</v>
      </c>
      <c r="DR32" s="19">
        <v>0</v>
      </c>
      <c r="DS32" s="19">
        <v>0</v>
      </c>
      <c r="DT32" s="19">
        <v>0</v>
      </c>
      <c r="DU32" s="19">
        <v>299638.3</v>
      </c>
      <c r="DV32" s="19">
        <v>238576.6</v>
      </c>
      <c r="DW32" s="19">
        <v>0</v>
      </c>
      <c r="DX32" s="19">
        <v>0</v>
      </c>
      <c r="DY32" s="19">
        <v>0</v>
      </c>
      <c r="DZ32" s="19">
        <v>238576.6</v>
      </c>
      <c r="EA32" s="20" t="s">
        <v>55</v>
      </c>
      <c r="EB32" s="21" t="s">
        <v>58</v>
      </c>
      <c r="EC32" s="2"/>
    </row>
    <row r="33" spans="1:133" ht="33.75" x14ac:dyDescent="0.25">
      <c r="A33" s="40"/>
      <c r="B33" s="48"/>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5"/>
      <c r="AD33" s="14" t="s">
        <v>299</v>
      </c>
      <c r="AE33" s="14" t="s">
        <v>52</v>
      </c>
      <c r="AF33" s="15" t="s">
        <v>300</v>
      </c>
      <c r="AG33" s="14"/>
      <c r="AH33" s="14"/>
      <c r="AI33" s="15"/>
      <c r="AJ33" s="48"/>
      <c r="AK33" s="18" t="s">
        <v>138</v>
      </c>
      <c r="AL33" s="18" t="s">
        <v>265</v>
      </c>
      <c r="AM33" s="18" t="s">
        <v>65</v>
      </c>
      <c r="AN33" s="18" t="s">
        <v>66</v>
      </c>
      <c r="AO33" s="34">
        <v>1057161.3600000001</v>
      </c>
      <c r="AP33" s="19">
        <v>1057161.3600000001</v>
      </c>
      <c r="AQ33" s="19">
        <v>0</v>
      </c>
      <c r="AR33" s="19">
        <v>0</v>
      </c>
      <c r="AS33" s="19">
        <v>0</v>
      </c>
      <c r="AT33" s="19">
        <v>0</v>
      </c>
      <c r="AU33" s="19">
        <v>0</v>
      </c>
      <c r="AV33" s="19">
        <v>0</v>
      </c>
      <c r="AW33" s="19">
        <v>1057161.3600000001</v>
      </c>
      <c r="AX33" s="19">
        <v>1057161.3600000001</v>
      </c>
      <c r="AY33" s="19">
        <v>966100</v>
      </c>
      <c r="AZ33" s="19">
        <v>0</v>
      </c>
      <c r="BA33" s="19">
        <v>0</v>
      </c>
      <c r="BB33" s="19">
        <v>0</v>
      </c>
      <c r="BC33" s="19">
        <v>966100</v>
      </c>
      <c r="BD33" s="19">
        <v>323800</v>
      </c>
      <c r="BE33" s="19">
        <v>0</v>
      </c>
      <c r="BF33" s="19">
        <v>0</v>
      </c>
      <c r="BG33" s="19">
        <v>0</v>
      </c>
      <c r="BH33" s="19">
        <v>323700</v>
      </c>
      <c r="BI33" s="19">
        <v>193130</v>
      </c>
      <c r="BJ33" s="19">
        <v>0</v>
      </c>
      <c r="BK33" s="19">
        <v>0</v>
      </c>
      <c r="BL33" s="19">
        <v>0</v>
      </c>
      <c r="BM33" s="19">
        <v>193130</v>
      </c>
      <c r="BN33" s="19">
        <v>193130</v>
      </c>
      <c r="BO33" s="19">
        <v>0</v>
      </c>
      <c r="BP33" s="19">
        <v>0</v>
      </c>
      <c r="BQ33" s="19">
        <v>0</v>
      </c>
      <c r="BR33" s="19">
        <v>193130</v>
      </c>
      <c r="BS33" s="34">
        <v>1057161.3600000001</v>
      </c>
      <c r="BT33" s="19">
        <v>1057161.3600000001</v>
      </c>
      <c r="BU33" s="19">
        <v>0</v>
      </c>
      <c r="BV33" s="19">
        <v>0</v>
      </c>
      <c r="BW33" s="19">
        <v>0</v>
      </c>
      <c r="BX33" s="19">
        <v>0</v>
      </c>
      <c r="BY33" s="19">
        <v>0</v>
      </c>
      <c r="BZ33" s="19">
        <v>0</v>
      </c>
      <c r="CA33" s="19">
        <v>1057161.3600000001</v>
      </c>
      <c r="CB33" s="19">
        <v>1057161.3600000001</v>
      </c>
      <c r="CC33" s="19">
        <v>966100</v>
      </c>
      <c r="CD33" s="19">
        <v>0</v>
      </c>
      <c r="CE33" s="19">
        <v>0</v>
      </c>
      <c r="CF33" s="19">
        <v>0</v>
      </c>
      <c r="CG33" s="19">
        <v>966100</v>
      </c>
      <c r="CH33" s="19">
        <v>323800</v>
      </c>
      <c r="CI33" s="19">
        <v>0</v>
      </c>
      <c r="CJ33" s="19">
        <v>0</v>
      </c>
      <c r="CK33" s="19">
        <v>0</v>
      </c>
      <c r="CL33" s="19">
        <v>323700</v>
      </c>
      <c r="CM33" s="19">
        <v>193130</v>
      </c>
      <c r="CN33" s="19">
        <v>0</v>
      </c>
      <c r="CO33" s="19">
        <v>0</v>
      </c>
      <c r="CP33" s="19">
        <v>0</v>
      </c>
      <c r="CQ33" s="19">
        <v>193130</v>
      </c>
      <c r="CR33" s="19">
        <v>193130</v>
      </c>
      <c r="CS33" s="19">
        <v>0</v>
      </c>
      <c r="CT33" s="19">
        <v>0</v>
      </c>
      <c r="CU33" s="19">
        <v>0</v>
      </c>
      <c r="CV33" s="19">
        <v>193130</v>
      </c>
      <c r="CW33" s="34">
        <v>1057161.3600000001</v>
      </c>
      <c r="CX33" s="19">
        <v>1057161.3600000001</v>
      </c>
      <c r="CY33" s="19">
        <v>0</v>
      </c>
      <c r="CZ33" s="19">
        <v>0</v>
      </c>
      <c r="DA33" s="19">
        <v>0</v>
      </c>
      <c r="DB33" s="19">
        <v>0</v>
      </c>
      <c r="DC33" s="19">
        <v>0</v>
      </c>
      <c r="DD33" s="19">
        <v>0</v>
      </c>
      <c r="DE33" s="19">
        <v>1057161.3600000001</v>
      </c>
      <c r="DF33" s="19">
        <v>1057161.3600000001</v>
      </c>
      <c r="DG33" s="19">
        <v>966100</v>
      </c>
      <c r="DH33" s="19">
        <v>0</v>
      </c>
      <c r="DI33" s="19">
        <v>0</v>
      </c>
      <c r="DJ33" s="19">
        <v>0</v>
      </c>
      <c r="DK33" s="19">
        <v>966100</v>
      </c>
      <c r="DL33" s="19">
        <v>323800</v>
      </c>
      <c r="DM33" s="19">
        <v>0</v>
      </c>
      <c r="DN33" s="19">
        <v>0</v>
      </c>
      <c r="DO33" s="19">
        <v>0</v>
      </c>
      <c r="DP33" s="19">
        <v>323700</v>
      </c>
      <c r="DQ33" s="19">
        <v>193130</v>
      </c>
      <c r="DR33" s="19">
        <v>0</v>
      </c>
      <c r="DS33" s="19">
        <v>0</v>
      </c>
      <c r="DT33" s="19">
        <v>0</v>
      </c>
      <c r="DU33" s="19">
        <v>193130</v>
      </c>
      <c r="DV33" s="19">
        <v>193130</v>
      </c>
      <c r="DW33" s="19">
        <v>0</v>
      </c>
      <c r="DX33" s="19">
        <v>0</v>
      </c>
      <c r="DY33" s="19">
        <v>0</v>
      </c>
      <c r="DZ33" s="19">
        <v>193130</v>
      </c>
      <c r="EA33" s="20" t="s">
        <v>55</v>
      </c>
      <c r="EB33" s="21" t="s">
        <v>69</v>
      </c>
      <c r="EC33" s="2"/>
    </row>
    <row r="34" spans="1:133" ht="33.75" x14ac:dyDescent="0.25">
      <c r="A34" s="40"/>
      <c r="B34" s="48"/>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5"/>
      <c r="AD34" s="14" t="s">
        <v>104</v>
      </c>
      <c r="AE34" s="14" t="s">
        <v>52</v>
      </c>
      <c r="AF34" s="15" t="s">
        <v>105</v>
      </c>
      <c r="AG34" s="14"/>
      <c r="AH34" s="14"/>
      <c r="AI34" s="15"/>
      <c r="AJ34" s="48"/>
      <c r="AK34" s="18" t="s">
        <v>138</v>
      </c>
      <c r="AL34" s="18" t="s">
        <v>265</v>
      </c>
      <c r="AM34" s="18" t="s">
        <v>65</v>
      </c>
      <c r="AN34" s="18" t="s">
        <v>70</v>
      </c>
      <c r="AO34" s="34">
        <v>36547.5</v>
      </c>
      <c r="AP34" s="19">
        <v>36547.5</v>
      </c>
      <c r="AQ34" s="19">
        <v>0</v>
      </c>
      <c r="AR34" s="19">
        <v>0</v>
      </c>
      <c r="AS34" s="19">
        <v>0</v>
      </c>
      <c r="AT34" s="19">
        <v>0</v>
      </c>
      <c r="AU34" s="19">
        <v>0</v>
      </c>
      <c r="AV34" s="19">
        <v>0</v>
      </c>
      <c r="AW34" s="19">
        <v>36547.5</v>
      </c>
      <c r="AX34" s="19">
        <v>36547.5</v>
      </c>
      <c r="AY34" s="19">
        <v>20700</v>
      </c>
      <c r="AZ34" s="19"/>
      <c r="BA34" s="19">
        <v>0</v>
      </c>
      <c r="BB34" s="19">
        <v>0</v>
      </c>
      <c r="BC34" s="19">
        <v>20700</v>
      </c>
      <c r="BD34" s="19">
        <v>0</v>
      </c>
      <c r="BE34" s="19">
        <v>0</v>
      </c>
      <c r="BF34" s="19">
        <v>0</v>
      </c>
      <c r="BG34" s="19">
        <v>0</v>
      </c>
      <c r="BH34" s="19">
        <v>0</v>
      </c>
      <c r="BI34" s="19">
        <v>0</v>
      </c>
      <c r="BJ34" s="19">
        <v>0</v>
      </c>
      <c r="BK34" s="19">
        <v>0</v>
      </c>
      <c r="BL34" s="19">
        <v>0</v>
      </c>
      <c r="BM34" s="19">
        <v>0</v>
      </c>
      <c r="BN34" s="19">
        <v>0</v>
      </c>
      <c r="BO34" s="19">
        <v>0</v>
      </c>
      <c r="BP34" s="19">
        <v>0</v>
      </c>
      <c r="BQ34" s="19">
        <v>0</v>
      </c>
      <c r="BR34" s="19">
        <v>0</v>
      </c>
      <c r="BS34" s="34">
        <v>36547.5</v>
      </c>
      <c r="BT34" s="19">
        <v>36547.5</v>
      </c>
      <c r="BU34" s="19">
        <v>0</v>
      </c>
      <c r="BV34" s="19">
        <v>0</v>
      </c>
      <c r="BW34" s="19">
        <v>0</v>
      </c>
      <c r="BX34" s="19">
        <v>0</v>
      </c>
      <c r="BY34" s="19">
        <v>0</v>
      </c>
      <c r="BZ34" s="19">
        <v>0</v>
      </c>
      <c r="CA34" s="19">
        <v>36547.5</v>
      </c>
      <c r="CB34" s="19">
        <v>36547.5</v>
      </c>
      <c r="CC34" s="19">
        <v>20700</v>
      </c>
      <c r="CD34" s="19"/>
      <c r="CE34" s="19">
        <v>0</v>
      </c>
      <c r="CF34" s="19">
        <v>0</v>
      </c>
      <c r="CG34" s="19">
        <v>20700</v>
      </c>
      <c r="CH34" s="19">
        <v>0</v>
      </c>
      <c r="CI34" s="19">
        <v>0</v>
      </c>
      <c r="CJ34" s="19">
        <v>0</v>
      </c>
      <c r="CK34" s="19">
        <v>0</v>
      </c>
      <c r="CL34" s="19">
        <v>0</v>
      </c>
      <c r="CM34" s="19">
        <v>0</v>
      </c>
      <c r="CN34" s="19">
        <v>0</v>
      </c>
      <c r="CO34" s="19">
        <v>0</v>
      </c>
      <c r="CP34" s="19">
        <v>0</v>
      </c>
      <c r="CQ34" s="19">
        <v>0</v>
      </c>
      <c r="CR34" s="19">
        <v>0</v>
      </c>
      <c r="CS34" s="19">
        <v>0</v>
      </c>
      <c r="CT34" s="19">
        <v>0</v>
      </c>
      <c r="CU34" s="19">
        <v>0</v>
      </c>
      <c r="CV34" s="19">
        <v>0</v>
      </c>
      <c r="CW34" s="34">
        <v>36547.5</v>
      </c>
      <c r="CX34" s="19">
        <v>36547.5</v>
      </c>
      <c r="CY34" s="19">
        <v>0</v>
      </c>
      <c r="CZ34" s="19">
        <v>0</v>
      </c>
      <c r="DA34" s="19">
        <v>0</v>
      </c>
      <c r="DB34" s="19">
        <v>0</v>
      </c>
      <c r="DC34" s="19">
        <v>0</v>
      </c>
      <c r="DD34" s="19">
        <v>0</v>
      </c>
      <c r="DE34" s="19">
        <v>36547.5</v>
      </c>
      <c r="DF34" s="19">
        <v>36547.5</v>
      </c>
      <c r="DG34" s="19">
        <v>20700</v>
      </c>
      <c r="DH34" s="19"/>
      <c r="DI34" s="19">
        <v>0</v>
      </c>
      <c r="DJ34" s="19">
        <v>0</v>
      </c>
      <c r="DK34" s="19">
        <v>20700</v>
      </c>
      <c r="DL34" s="19">
        <v>0</v>
      </c>
      <c r="DM34" s="19">
        <v>0</v>
      </c>
      <c r="DN34" s="19">
        <v>0</v>
      </c>
      <c r="DO34" s="19">
        <v>0</v>
      </c>
      <c r="DP34" s="19">
        <v>0</v>
      </c>
      <c r="DQ34" s="19">
        <v>0</v>
      </c>
      <c r="DR34" s="19">
        <v>0</v>
      </c>
      <c r="DS34" s="19">
        <v>0</v>
      </c>
      <c r="DT34" s="19">
        <v>0</v>
      </c>
      <c r="DU34" s="19">
        <v>0</v>
      </c>
      <c r="DV34" s="19">
        <v>0</v>
      </c>
      <c r="DW34" s="19">
        <v>0</v>
      </c>
      <c r="DX34" s="19">
        <v>0</v>
      </c>
      <c r="DY34" s="19">
        <v>0</v>
      </c>
      <c r="DZ34" s="19">
        <v>0</v>
      </c>
      <c r="EA34" s="20" t="s">
        <v>55</v>
      </c>
      <c r="EB34" s="21" t="s">
        <v>71</v>
      </c>
      <c r="EC34" s="2"/>
    </row>
    <row r="35" spans="1:133" x14ac:dyDescent="0.25">
      <c r="A35" s="40"/>
      <c r="B35" s="48"/>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5"/>
      <c r="AD35" s="14"/>
      <c r="AE35" s="14"/>
      <c r="AF35" s="15"/>
      <c r="AG35" s="14"/>
      <c r="AH35" s="14"/>
      <c r="AI35" s="15"/>
      <c r="AJ35" s="48"/>
      <c r="AK35" s="18" t="s">
        <v>138</v>
      </c>
      <c r="AL35" s="18" t="s">
        <v>265</v>
      </c>
      <c r="AM35" s="18" t="s">
        <v>65</v>
      </c>
      <c r="AN35" s="18" t="s">
        <v>171</v>
      </c>
      <c r="AO35" s="34">
        <v>5550</v>
      </c>
      <c r="AP35" s="19">
        <v>5550</v>
      </c>
      <c r="AQ35" s="19">
        <v>0</v>
      </c>
      <c r="AR35" s="19">
        <v>0</v>
      </c>
      <c r="AS35" s="19">
        <v>0</v>
      </c>
      <c r="AT35" s="19">
        <v>0</v>
      </c>
      <c r="AU35" s="19">
        <v>0</v>
      </c>
      <c r="AV35" s="19">
        <v>0</v>
      </c>
      <c r="AW35" s="19">
        <v>5550</v>
      </c>
      <c r="AX35" s="19">
        <v>5550</v>
      </c>
      <c r="AY35" s="19">
        <v>58200</v>
      </c>
      <c r="AZ35" s="19"/>
      <c r="BA35" s="19">
        <v>0</v>
      </c>
      <c r="BB35" s="19">
        <v>0</v>
      </c>
      <c r="BC35" s="19">
        <v>58200</v>
      </c>
      <c r="BD35" s="19">
        <v>0</v>
      </c>
      <c r="BE35" s="19">
        <v>0</v>
      </c>
      <c r="BF35" s="19">
        <v>0</v>
      </c>
      <c r="BG35" s="19">
        <v>0</v>
      </c>
      <c r="BH35" s="19">
        <v>0</v>
      </c>
      <c r="BI35" s="19">
        <v>0</v>
      </c>
      <c r="BJ35" s="19">
        <v>0</v>
      </c>
      <c r="BK35" s="19">
        <v>0</v>
      </c>
      <c r="BL35" s="19">
        <v>0</v>
      </c>
      <c r="BM35" s="19">
        <v>0</v>
      </c>
      <c r="BN35" s="19">
        <v>0</v>
      </c>
      <c r="BO35" s="19">
        <v>0</v>
      </c>
      <c r="BP35" s="19">
        <v>0</v>
      </c>
      <c r="BQ35" s="19">
        <v>0</v>
      </c>
      <c r="BR35" s="19">
        <v>0</v>
      </c>
      <c r="BS35" s="34">
        <v>0</v>
      </c>
      <c r="BT35" s="19">
        <v>0</v>
      </c>
      <c r="BU35" s="19">
        <v>0</v>
      </c>
      <c r="BV35" s="19">
        <v>0</v>
      </c>
      <c r="BW35" s="19">
        <v>0</v>
      </c>
      <c r="BX35" s="19">
        <v>0</v>
      </c>
      <c r="BY35" s="19">
        <v>0</v>
      </c>
      <c r="BZ35" s="19">
        <v>0</v>
      </c>
      <c r="CA35" s="19">
        <v>0</v>
      </c>
      <c r="CB35" s="19">
        <v>0</v>
      </c>
      <c r="CC35" s="19">
        <v>0</v>
      </c>
      <c r="CD35" s="19"/>
      <c r="CE35" s="19">
        <v>0</v>
      </c>
      <c r="CF35" s="19">
        <v>0</v>
      </c>
      <c r="CG35" s="19">
        <v>0</v>
      </c>
      <c r="CH35" s="19">
        <v>0</v>
      </c>
      <c r="CI35" s="19">
        <v>0</v>
      </c>
      <c r="CJ35" s="19">
        <v>0</v>
      </c>
      <c r="CK35" s="19">
        <v>0</v>
      </c>
      <c r="CL35" s="19">
        <v>0</v>
      </c>
      <c r="CM35" s="19">
        <v>0</v>
      </c>
      <c r="CN35" s="19">
        <v>0</v>
      </c>
      <c r="CO35" s="19">
        <v>0</v>
      </c>
      <c r="CP35" s="19">
        <v>0</v>
      </c>
      <c r="CQ35" s="19">
        <v>0</v>
      </c>
      <c r="CR35" s="19">
        <v>0</v>
      </c>
      <c r="CS35" s="19">
        <v>0</v>
      </c>
      <c r="CT35" s="19">
        <v>0</v>
      </c>
      <c r="CU35" s="19">
        <v>0</v>
      </c>
      <c r="CV35" s="19">
        <v>0</v>
      </c>
      <c r="CW35" s="34">
        <v>0</v>
      </c>
      <c r="CX35" s="19">
        <v>0</v>
      </c>
      <c r="CY35" s="19">
        <v>0</v>
      </c>
      <c r="CZ35" s="19">
        <v>0</v>
      </c>
      <c r="DA35" s="19">
        <v>0</v>
      </c>
      <c r="DB35" s="19">
        <v>0</v>
      </c>
      <c r="DC35" s="19">
        <v>0</v>
      </c>
      <c r="DD35" s="19">
        <v>0</v>
      </c>
      <c r="DE35" s="19">
        <v>0</v>
      </c>
      <c r="DF35" s="19">
        <v>0</v>
      </c>
      <c r="DG35" s="19">
        <v>0</v>
      </c>
      <c r="DH35" s="19"/>
      <c r="DI35" s="19">
        <v>0</v>
      </c>
      <c r="DJ35" s="19">
        <v>0</v>
      </c>
      <c r="DK35" s="19">
        <v>0</v>
      </c>
      <c r="DL35" s="19">
        <v>0</v>
      </c>
      <c r="DM35" s="19">
        <v>0</v>
      </c>
      <c r="DN35" s="19">
        <v>0</v>
      </c>
      <c r="DO35" s="19">
        <v>0</v>
      </c>
      <c r="DP35" s="19">
        <v>0</v>
      </c>
      <c r="DQ35" s="19">
        <v>0</v>
      </c>
      <c r="DR35" s="19">
        <v>0</v>
      </c>
      <c r="DS35" s="19">
        <v>0</v>
      </c>
      <c r="DT35" s="19">
        <v>0</v>
      </c>
      <c r="DU35" s="19">
        <v>0</v>
      </c>
      <c r="DV35" s="19">
        <v>0</v>
      </c>
      <c r="DW35" s="19">
        <v>0</v>
      </c>
      <c r="DX35" s="19">
        <v>0</v>
      </c>
      <c r="DY35" s="19">
        <v>0</v>
      </c>
      <c r="DZ35" s="19">
        <v>0</v>
      </c>
      <c r="EA35" s="20" t="s">
        <v>55</v>
      </c>
      <c r="EB35" s="21" t="s">
        <v>73</v>
      </c>
      <c r="EC35" s="2"/>
    </row>
    <row r="36" spans="1:133" x14ac:dyDescent="0.25">
      <c r="A36" s="40"/>
      <c r="B36" s="48"/>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5"/>
      <c r="AD36" s="14"/>
      <c r="AE36" s="14"/>
      <c r="AF36" s="15"/>
      <c r="AG36" s="14"/>
      <c r="AH36" s="14"/>
      <c r="AI36" s="15"/>
      <c r="AJ36" s="48"/>
      <c r="AK36" s="18" t="s">
        <v>138</v>
      </c>
      <c r="AL36" s="18" t="s">
        <v>265</v>
      </c>
      <c r="AM36" s="18" t="s">
        <v>72</v>
      </c>
      <c r="AN36" s="18" t="s">
        <v>66</v>
      </c>
      <c r="AO36" s="34">
        <v>0</v>
      </c>
      <c r="AP36" s="19">
        <v>0</v>
      </c>
      <c r="AQ36" s="19">
        <v>0</v>
      </c>
      <c r="AR36" s="19">
        <v>0</v>
      </c>
      <c r="AS36" s="19">
        <v>0</v>
      </c>
      <c r="AT36" s="19">
        <v>0</v>
      </c>
      <c r="AU36" s="19">
        <v>0</v>
      </c>
      <c r="AV36" s="19">
        <v>0</v>
      </c>
      <c r="AW36" s="19">
        <v>0</v>
      </c>
      <c r="AX36" s="19">
        <v>0</v>
      </c>
      <c r="AY36" s="19">
        <v>250000</v>
      </c>
      <c r="AZ36" s="19">
        <v>0</v>
      </c>
      <c r="BA36" s="19">
        <v>0</v>
      </c>
      <c r="BB36" s="19">
        <v>0</v>
      </c>
      <c r="BC36" s="19">
        <v>250000</v>
      </c>
      <c r="BD36" s="19">
        <v>200000</v>
      </c>
      <c r="BE36" s="19">
        <v>0</v>
      </c>
      <c r="BF36" s="19">
        <v>0</v>
      </c>
      <c r="BG36" s="19">
        <v>0</v>
      </c>
      <c r="BH36" s="19">
        <v>200000</v>
      </c>
      <c r="BI36" s="19">
        <v>190170</v>
      </c>
      <c r="BJ36" s="19">
        <v>0</v>
      </c>
      <c r="BK36" s="19">
        <v>0</v>
      </c>
      <c r="BL36" s="19">
        <v>0</v>
      </c>
      <c r="BM36" s="19">
        <v>190170</v>
      </c>
      <c r="BN36" s="19">
        <v>190170</v>
      </c>
      <c r="BO36" s="19">
        <v>0</v>
      </c>
      <c r="BP36" s="19">
        <v>0</v>
      </c>
      <c r="BQ36" s="19">
        <v>0</v>
      </c>
      <c r="BR36" s="19">
        <v>190170</v>
      </c>
      <c r="BS36" s="34">
        <v>0</v>
      </c>
      <c r="BT36" s="19">
        <v>0</v>
      </c>
      <c r="BU36" s="19">
        <v>0</v>
      </c>
      <c r="BV36" s="19">
        <v>0</v>
      </c>
      <c r="BW36" s="19">
        <v>0</v>
      </c>
      <c r="BX36" s="19">
        <v>0</v>
      </c>
      <c r="BY36" s="19">
        <v>0</v>
      </c>
      <c r="BZ36" s="19">
        <v>0</v>
      </c>
      <c r="CA36" s="19">
        <v>0</v>
      </c>
      <c r="CB36" s="19">
        <v>0</v>
      </c>
      <c r="CC36" s="19">
        <v>250000</v>
      </c>
      <c r="CD36" s="19">
        <v>0</v>
      </c>
      <c r="CE36" s="19">
        <v>0</v>
      </c>
      <c r="CF36" s="19">
        <v>0</v>
      </c>
      <c r="CG36" s="19">
        <v>250000</v>
      </c>
      <c r="CH36" s="19">
        <v>200000</v>
      </c>
      <c r="CI36" s="19">
        <v>0</v>
      </c>
      <c r="CJ36" s="19">
        <v>0</v>
      </c>
      <c r="CK36" s="19">
        <v>0</v>
      </c>
      <c r="CL36" s="19">
        <v>200000</v>
      </c>
      <c r="CM36" s="19">
        <v>190170</v>
      </c>
      <c r="CN36" s="19">
        <v>0</v>
      </c>
      <c r="CO36" s="19">
        <v>0</v>
      </c>
      <c r="CP36" s="19">
        <v>0</v>
      </c>
      <c r="CQ36" s="19">
        <v>190170</v>
      </c>
      <c r="CR36" s="19">
        <v>190170</v>
      </c>
      <c r="CS36" s="19">
        <v>0</v>
      </c>
      <c r="CT36" s="19">
        <v>0</v>
      </c>
      <c r="CU36" s="19">
        <v>0</v>
      </c>
      <c r="CV36" s="19">
        <v>190170</v>
      </c>
      <c r="CW36" s="34">
        <v>0</v>
      </c>
      <c r="CX36" s="19">
        <v>0</v>
      </c>
      <c r="CY36" s="19">
        <v>0</v>
      </c>
      <c r="CZ36" s="19">
        <v>0</v>
      </c>
      <c r="DA36" s="19">
        <v>0</v>
      </c>
      <c r="DB36" s="19">
        <v>0</v>
      </c>
      <c r="DC36" s="19">
        <v>0</v>
      </c>
      <c r="DD36" s="19">
        <v>0</v>
      </c>
      <c r="DE36" s="19">
        <v>0</v>
      </c>
      <c r="DF36" s="19">
        <v>0</v>
      </c>
      <c r="DG36" s="19">
        <v>250000</v>
      </c>
      <c r="DH36" s="19">
        <v>0</v>
      </c>
      <c r="DI36" s="19">
        <v>0</v>
      </c>
      <c r="DJ36" s="19">
        <v>0</v>
      </c>
      <c r="DK36" s="19">
        <v>250000</v>
      </c>
      <c r="DL36" s="19">
        <v>200000</v>
      </c>
      <c r="DM36" s="19">
        <v>0</v>
      </c>
      <c r="DN36" s="19">
        <v>0</v>
      </c>
      <c r="DO36" s="19">
        <v>0</v>
      </c>
      <c r="DP36" s="19">
        <v>200000</v>
      </c>
      <c r="DQ36" s="19">
        <v>190170</v>
      </c>
      <c r="DR36" s="19">
        <v>0</v>
      </c>
      <c r="DS36" s="19">
        <v>0</v>
      </c>
      <c r="DT36" s="19">
        <v>0</v>
      </c>
      <c r="DU36" s="19">
        <v>190170</v>
      </c>
      <c r="DV36" s="19">
        <v>190170</v>
      </c>
      <c r="DW36" s="19">
        <v>0</v>
      </c>
      <c r="DX36" s="19">
        <v>0</v>
      </c>
      <c r="DY36" s="19">
        <v>0</v>
      </c>
      <c r="DZ36" s="19">
        <v>190170</v>
      </c>
      <c r="EA36" s="20" t="s">
        <v>55</v>
      </c>
      <c r="EB36" s="21" t="s">
        <v>74</v>
      </c>
      <c r="EC36" s="2"/>
    </row>
    <row r="37" spans="1:133" x14ac:dyDescent="0.25">
      <c r="A37" s="40"/>
      <c r="B37" s="48"/>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5"/>
      <c r="AD37" s="14"/>
      <c r="AE37" s="14"/>
      <c r="AF37" s="15"/>
      <c r="AG37" s="14"/>
      <c r="AH37" s="14"/>
      <c r="AI37" s="15"/>
      <c r="AJ37" s="48"/>
      <c r="AK37" s="18" t="s">
        <v>138</v>
      </c>
      <c r="AL37" s="18" t="s">
        <v>265</v>
      </c>
      <c r="AM37" s="18" t="s">
        <v>146</v>
      </c>
      <c r="AN37" s="18" t="s">
        <v>301</v>
      </c>
      <c r="AO37" s="34">
        <v>0</v>
      </c>
      <c r="AP37" s="19">
        <v>0</v>
      </c>
      <c r="AQ37" s="19">
        <v>0</v>
      </c>
      <c r="AR37" s="19">
        <v>0</v>
      </c>
      <c r="AS37" s="19">
        <v>0</v>
      </c>
      <c r="AT37" s="19">
        <v>0</v>
      </c>
      <c r="AU37" s="19">
        <v>0</v>
      </c>
      <c r="AV37" s="19">
        <v>0</v>
      </c>
      <c r="AW37" s="19">
        <v>0</v>
      </c>
      <c r="AX37" s="19">
        <v>0</v>
      </c>
      <c r="AY37" s="19">
        <v>0</v>
      </c>
      <c r="AZ37" s="19">
        <v>0</v>
      </c>
      <c r="BA37" s="19">
        <v>0</v>
      </c>
      <c r="BB37" s="19">
        <v>0</v>
      </c>
      <c r="BC37" s="19">
        <v>0</v>
      </c>
      <c r="BD37" s="19">
        <v>0</v>
      </c>
      <c r="BE37" s="19">
        <v>0</v>
      </c>
      <c r="BF37" s="19">
        <v>0</v>
      </c>
      <c r="BG37" s="19">
        <v>0</v>
      </c>
      <c r="BH37" s="19">
        <v>0</v>
      </c>
      <c r="BI37" s="19">
        <v>0</v>
      </c>
      <c r="BJ37" s="19">
        <v>0</v>
      </c>
      <c r="BK37" s="19">
        <v>0</v>
      </c>
      <c r="BL37" s="19">
        <v>0</v>
      </c>
      <c r="BM37" s="19"/>
      <c r="BN37" s="19">
        <v>0</v>
      </c>
      <c r="BO37" s="19">
        <v>0</v>
      </c>
      <c r="BP37" s="19">
        <v>0</v>
      </c>
      <c r="BQ37" s="19">
        <v>0</v>
      </c>
      <c r="BR37" s="19">
        <v>0</v>
      </c>
      <c r="BS37" s="34">
        <v>0</v>
      </c>
      <c r="BT37" s="19">
        <v>0</v>
      </c>
      <c r="BU37" s="19">
        <v>0</v>
      </c>
      <c r="BV37" s="19">
        <v>0</v>
      </c>
      <c r="BW37" s="19">
        <v>0</v>
      </c>
      <c r="BX37" s="19">
        <v>0</v>
      </c>
      <c r="BY37" s="19">
        <v>0</v>
      </c>
      <c r="BZ37" s="19">
        <v>0</v>
      </c>
      <c r="CA37" s="19">
        <v>0</v>
      </c>
      <c r="CB37" s="19">
        <v>0</v>
      </c>
      <c r="CC37" s="19">
        <v>0</v>
      </c>
      <c r="CD37" s="19">
        <v>0</v>
      </c>
      <c r="CE37" s="19">
        <v>0</v>
      </c>
      <c r="CF37" s="19">
        <v>0</v>
      </c>
      <c r="CG37" s="19">
        <v>0</v>
      </c>
      <c r="CH37" s="19">
        <v>0</v>
      </c>
      <c r="CI37" s="19">
        <v>0</v>
      </c>
      <c r="CJ37" s="19">
        <v>0</v>
      </c>
      <c r="CK37" s="19">
        <v>0</v>
      </c>
      <c r="CL37" s="19">
        <v>0</v>
      </c>
      <c r="CM37" s="19">
        <v>0</v>
      </c>
      <c r="CN37" s="19">
        <v>0</v>
      </c>
      <c r="CO37" s="19">
        <v>0</v>
      </c>
      <c r="CP37" s="19">
        <v>0</v>
      </c>
      <c r="CQ37" s="19"/>
      <c r="CR37" s="19">
        <v>0</v>
      </c>
      <c r="CS37" s="19">
        <v>0</v>
      </c>
      <c r="CT37" s="19">
        <v>0</v>
      </c>
      <c r="CU37" s="19">
        <v>0</v>
      </c>
      <c r="CV37" s="19">
        <v>0</v>
      </c>
      <c r="CW37" s="34">
        <v>0</v>
      </c>
      <c r="CX37" s="19">
        <v>0</v>
      </c>
      <c r="CY37" s="19">
        <v>0</v>
      </c>
      <c r="CZ37" s="19">
        <v>0</v>
      </c>
      <c r="DA37" s="19">
        <v>0</v>
      </c>
      <c r="DB37" s="19">
        <v>0</v>
      </c>
      <c r="DC37" s="19">
        <v>0</v>
      </c>
      <c r="DD37" s="19">
        <v>0</v>
      </c>
      <c r="DE37" s="19">
        <v>0</v>
      </c>
      <c r="DF37" s="19">
        <v>0</v>
      </c>
      <c r="DG37" s="19">
        <v>0</v>
      </c>
      <c r="DH37" s="19">
        <v>0</v>
      </c>
      <c r="DI37" s="19">
        <v>0</v>
      </c>
      <c r="DJ37" s="19">
        <v>0</v>
      </c>
      <c r="DK37" s="19">
        <v>0</v>
      </c>
      <c r="DL37" s="19">
        <v>0</v>
      </c>
      <c r="DM37" s="19">
        <v>0</v>
      </c>
      <c r="DN37" s="19">
        <v>0</v>
      </c>
      <c r="DO37" s="19">
        <v>0</v>
      </c>
      <c r="DP37" s="19">
        <v>0</v>
      </c>
      <c r="DQ37" s="19">
        <v>0</v>
      </c>
      <c r="DR37" s="19">
        <v>0</v>
      </c>
      <c r="DS37" s="19">
        <v>0</v>
      </c>
      <c r="DT37" s="19">
        <v>0</v>
      </c>
      <c r="DU37" s="19"/>
      <c r="DV37" s="19">
        <v>0</v>
      </c>
      <c r="DW37" s="19">
        <v>0</v>
      </c>
      <c r="DX37" s="19">
        <v>0</v>
      </c>
      <c r="DY37" s="19">
        <v>0</v>
      </c>
      <c r="DZ37" s="19">
        <v>0</v>
      </c>
      <c r="EA37" s="20" t="s">
        <v>55</v>
      </c>
      <c r="EB37" s="21" t="s">
        <v>110</v>
      </c>
      <c r="EC37" s="2"/>
    </row>
    <row r="38" spans="1:133" x14ac:dyDescent="0.25">
      <c r="A38" s="40"/>
      <c r="B38" s="48"/>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5"/>
      <c r="AD38" s="14"/>
      <c r="AE38" s="14"/>
      <c r="AF38" s="15"/>
      <c r="AG38" s="14"/>
      <c r="AH38" s="14"/>
      <c r="AI38" s="15"/>
      <c r="AJ38" s="48"/>
      <c r="AK38" s="18" t="s">
        <v>138</v>
      </c>
      <c r="AL38" s="18" t="s">
        <v>265</v>
      </c>
      <c r="AM38" s="18" t="s">
        <v>109</v>
      </c>
      <c r="AN38" s="18" t="s">
        <v>54</v>
      </c>
      <c r="AO38" s="34">
        <v>0</v>
      </c>
      <c r="AP38" s="19">
        <v>0</v>
      </c>
      <c r="AQ38" s="19">
        <v>0</v>
      </c>
      <c r="AR38" s="19">
        <v>0</v>
      </c>
      <c r="AS38" s="19">
        <v>0</v>
      </c>
      <c r="AT38" s="19">
        <v>0</v>
      </c>
      <c r="AU38" s="19">
        <v>0</v>
      </c>
      <c r="AV38" s="19">
        <v>0</v>
      </c>
      <c r="AW38" s="19">
        <v>0</v>
      </c>
      <c r="AX38" s="19">
        <v>0</v>
      </c>
      <c r="AY38" s="19">
        <v>0</v>
      </c>
      <c r="AZ38" s="19">
        <v>0</v>
      </c>
      <c r="BA38" s="19">
        <v>0</v>
      </c>
      <c r="BB38" s="19">
        <v>0</v>
      </c>
      <c r="BC38" s="19">
        <v>0</v>
      </c>
      <c r="BD38" s="19">
        <v>0</v>
      </c>
      <c r="BE38" s="19">
        <v>0</v>
      </c>
      <c r="BF38" s="19">
        <v>0</v>
      </c>
      <c r="BG38" s="19">
        <v>0</v>
      </c>
      <c r="BH38" s="19">
        <v>0</v>
      </c>
      <c r="BI38" s="19">
        <v>0</v>
      </c>
      <c r="BJ38" s="19">
        <v>0</v>
      </c>
      <c r="BK38" s="19">
        <v>0</v>
      </c>
      <c r="BL38" s="19">
        <v>0</v>
      </c>
      <c r="BM38" s="19">
        <v>0</v>
      </c>
      <c r="BN38" s="19">
        <v>0</v>
      </c>
      <c r="BO38" s="19">
        <v>0</v>
      </c>
      <c r="BP38" s="19">
        <v>0</v>
      </c>
      <c r="BQ38" s="19">
        <v>0</v>
      </c>
      <c r="BR38" s="19">
        <v>0</v>
      </c>
      <c r="BS38" s="34">
        <v>0</v>
      </c>
      <c r="BT38" s="19">
        <v>0</v>
      </c>
      <c r="BU38" s="19">
        <v>0</v>
      </c>
      <c r="BV38" s="19">
        <v>0</v>
      </c>
      <c r="BW38" s="19">
        <v>0</v>
      </c>
      <c r="BX38" s="19">
        <v>0</v>
      </c>
      <c r="BY38" s="19">
        <v>0</v>
      </c>
      <c r="BZ38" s="19">
        <v>0</v>
      </c>
      <c r="CA38" s="19">
        <v>0</v>
      </c>
      <c r="CB38" s="19">
        <v>0</v>
      </c>
      <c r="CC38" s="19">
        <v>0</v>
      </c>
      <c r="CD38" s="19">
        <v>0</v>
      </c>
      <c r="CE38" s="19">
        <v>0</v>
      </c>
      <c r="CF38" s="19">
        <v>0</v>
      </c>
      <c r="CG38" s="19">
        <v>0</v>
      </c>
      <c r="CH38" s="19">
        <v>0</v>
      </c>
      <c r="CI38" s="19">
        <v>0</v>
      </c>
      <c r="CJ38" s="19">
        <v>0</v>
      </c>
      <c r="CK38" s="19">
        <v>0</v>
      </c>
      <c r="CL38" s="19">
        <v>0</v>
      </c>
      <c r="CM38" s="19">
        <v>0</v>
      </c>
      <c r="CN38" s="19">
        <v>0</v>
      </c>
      <c r="CO38" s="19">
        <v>0</v>
      </c>
      <c r="CP38" s="19">
        <v>0</v>
      </c>
      <c r="CQ38" s="19">
        <v>0</v>
      </c>
      <c r="CR38" s="19">
        <v>0</v>
      </c>
      <c r="CS38" s="19">
        <v>0</v>
      </c>
      <c r="CT38" s="19">
        <v>0</v>
      </c>
      <c r="CU38" s="19">
        <v>0</v>
      </c>
      <c r="CV38" s="19">
        <v>0</v>
      </c>
      <c r="CW38" s="34">
        <v>0</v>
      </c>
      <c r="CX38" s="19">
        <v>0</v>
      </c>
      <c r="CY38" s="19">
        <v>0</v>
      </c>
      <c r="CZ38" s="19">
        <v>0</v>
      </c>
      <c r="DA38" s="19">
        <v>0</v>
      </c>
      <c r="DB38" s="19">
        <v>0</v>
      </c>
      <c r="DC38" s="19">
        <v>0</v>
      </c>
      <c r="DD38" s="19">
        <v>0</v>
      </c>
      <c r="DE38" s="19">
        <v>0</v>
      </c>
      <c r="DF38" s="19">
        <v>0</v>
      </c>
      <c r="DG38" s="19">
        <v>0</v>
      </c>
      <c r="DH38" s="19">
        <v>0</v>
      </c>
      <c r="DI38" s="19">
        <v>0</v>
      </c>
      <c r="DJ38" s="19">
        <v>0</v>
      </c>
      <c r="DK38" s="19">
        <v>0</v>
      </c>
      <c r="DL38" s="19">
        <v>0</v>
      </c>
      <c r="DM38" s="19">
        <v>0</v>
      </c>
      <c r="DN38" s="19">
        <v>0</v>
      </c>
      <c r="DO38" s="19">
        <v>0</v>
      </c>
      <c r="DP38" s="19">
        <v>0</v>
      </c>
      <c r="DQ38" s="19">
        <v>0</v>
      </c>
      <c r="DR38" s="19">
        <v>0</v>
      </c>
      <c r="DS38" s="19">
        <v>0</v>
      </c>
      <c r="DT38" s="19">
        <v>0</v>
      </c>
      <c r="DU38" s="19">
        <v>0</v>
      </c>
      <c r="DV38" s="19">
        <v>0</v>
      </c>
      <c r="DW38" s="19">
        <v>0</v>
      </c>
      <c r="DX38" s="19">
        <v>0</v>
      </c>
      <c r="DY38" s="19">
        <v>0</v>
      </c>
      <c r="DZ38" s="19">
        <v>0</v>
      </c>
      <c r="EA38" s="20" t="s">
        <v>55</v>
      </c>
      <c r="EB38" s="21" t="s">
        <v>111</v>
      </c>
      <c r="EC38" s="2"/>
    </row>
    <row r="39" spans="1:133" x14ac:dyDescent="0.25">
      <c r="A39" s="40"/>
      <c r="B39" s="48"/>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5"/>
      <c r="AD39" s="14"/>
      <c r="AE39" s="14"/>
      <c r="AF39" s="15"/>
      <c r="AG39" s="14"/>
      <c r="AH39" s="14"/>
      <c r="AI39" s="15"/>
      <c r="AJ39" s="48"/>
      <c r="AK39" s="18" t="s">
        <v>138</v>
      </c>
      <c r="AL39" s="18" t="s">
        <v>265</v>
      </c>
      <c r="AM39" s="18" t="s">
        <v>67</v>
      </c>
      <c r="AN39" s="18" t="s">
        <v>54</v>
      </c>
      <c r="AO39" s="34">
        <v>0</v>
      </c>
      <c r="AP39" s="19">
        <v>0</v>
      </c>
      <c r="AQ39" s="19">
        <v>0</v>
      </c>
      <c r="AR39" s="19">
        <v>0</v>
      </c>
      <c r="AS39" s="19">
        <v>0</v>
      </c>
      <c r="AT39" s="19">
        <v>0</v>
      </c>
      <c r="AU39" s="19">
        <v>0</v>
      </c>
      <c r="AV39" s="19">
        <v>0</v>
      </c>
      <c r="AW39" s="19">
        <v>0</v>
      </c>
      <c r="AX39" s="19">
        <v>0</v>
      </c>
      <c r="AY39" s="19">
        <v>0</v>
      </c>
      <c r="AZ39" s="19">
        <v>0</v>
      </c>
      <c r="BA39" s="19">
        <v>0</v>
      </c>
      <c r="BB39" s="19">
        <v>0</v>
      </c>
      <c r="BC39" s="19">
        <v>0</v>
      </c>
      <c r="BD39" s="19">
        <v>0</v>
      </c>
      <c r="BE39" s="19">
        <v>0</v>
      </c>
      <c r="BF39" s="19">
        <v>0</v>
      </c>
      <c r="BG39" s="19">
        <v>0</v>
      </c>
      <c r="BH39" s="19">
        <v>0</v>
      </c>
      <c r="BI39" s="19">
        <v>0</v>
      </c>
      <c r="BJ39" s="19">
        <v>0</v>
      </c>
      <c r="BK39" s="19">
        <v>0</v>
      </c>
      <c r="BL39" s="19">
        <v>0</v>
      </c>
      <c r="BM39" s="19">
        <v>0</v>
      </c>
      <c r="BN39" s="19">
        <v>0</v>
      </c>
      <c r="BO39" s="19">
        <v>0</v>
      </c>
      <c r="BP39" s="19">
        <v>0</v>
      </c>
      <c r="BQ39" s="19">
        <v>0</v>
      </c>
      <c r="BR39" s="19">
        <v>0</v>
      </c>
      <c r="BS39" s="34">
        <v>0</v>
      </c>
      <c r="BT39" s="19">
        <v>0</v>
      </c>
      <c r="BU39" s="19">
        <v>0</v>
      </c>
      <c r="BV39" s="19">
        <v>0</v>
      </c>
      <c r="BW39" s="19">
        <v>0</v>
      </c>
      <c r="BX39" s="19">
        <v>0</v>
      </c>
      <c r="BY39" s="19">
        <v>0</v>
      </c>
      <c r="BZ39" s="19">
        <v>0</v>
      </c>
      <c r="CA39" s="19">
        <v>0</v>
      </c>
      <c r="CB39" s="19">
        <v>0</v>
      </c>
      <c r="CC39" s="19">
        <v>0</v>
      </c>
      <c r="CD39" s="19">
        <v>0</v>
      </c>
      <c r="CE39" s="19">
        <v>0</v>
      </c>
      <c r="CF39" s="19">
        <v>0</v>
      </c>
      <c r="CG39" s="19">
        <v>0</v>
      </c>
      <c r="CH39" s="19">
        <v>0</v>
      </c>
      <c r="CI39" s="19">
        <v>0</v>
      </c>
      <c r="CJ39" s="19">
        <v>0</v>
      </c>
      <c r="CK39" s="19">
        <v>0</v>
      </c>
      <c r="CL39" s="19">
        <v>0</v>
      </c>
      <c r="CM39" s="19">
        <v>0</v>
      </c>
      <c r="CN39" s="19">
        <v>0</v>
      </c>
      <c r="CO39" s="19">
        <v>0</v>
      </c>
      <c r="CP39" s="19">
        <v>0</v>
      </c>
      <c r="CQ39" s="19">
        <v>0</v>
      </c>
      <c r="CR39" s="19">
        <v>0</v>
      </c>
      <c r="CS39" s="19">
        <v>0</v>
      </c>
      <c r="CT39" s="19">
        <v>0</v>
      </c>
      <c r="CU39" s="19">
        <v>0</v>
      </c>
      <c r="CV39" s="19">
        <v>0</v>
      </c>
      <c r="CW39" s="34">
        <v>0</v>
      </c>
      <c r="CX39" s="19">
        <v>0</v>
      </c>
      <c r="CY39" s="19">
        <v>0</v>
      </c>
      <c r="CZ39" s="19">
        <v>0</v>
      </c>
      <c r="DA39" s="19">
        <v>0</v>
      </c>
      <c r="DB39" s="19">
        <v>0</v>
      </c>
      <c r="DC39" s="19">
        <v>0</v>
      </c>
      <c r="DD39" s="19">
        <v>0</v>
      </c>
      <c r="DE39" s="19">
        <v>0</v>
      </c>
      <c r="DF39" s="19">
        <v>0</v>
      </c>
      <c r="DG39" s="19">
        <v>0</v>
      </c>
      <c r="DH39" s="19">
        <v>0</v>
      </c>
      <c r="DI39" s="19">
        <v>0</v>
      </c>
      <c r="DJ39" s="19">
        <v>0</v>
      </c>
      <c r="DK39" s="19">
        <v>0</v>
      </c>
      <c r="DL39" s="19">
        <v>0</v>
      </c>
      <c r="DM39" s="19">
        <v>0</v>
      </c>
      <c r="DN39" s="19">
        <v>0</v>
      </c>
      <c r="DO39" s="19">
        <v>0</v>
      </c>
      <c r="DP39" s="19">
        <v>0</v>
      </c>
      <c r="DQ39" s="19">
        <v>0</v>
      </c>
      <c r="DR39" s="19">
        <v>0</v>
      </c>
      <c r="DS39" s="19">
        <v>0</v>
      </c>
      <c r="DT39" s="19">
        <v>0</v>
      </c>
      <c r="DU39" s="19">
        <v>0</v>
      </c>
      <c r="DV39" s="19">
        <v>0</v>
      </c>
      <c r="DW39" s="19">
        <v>0</v>
      </c>
      <c r="DX39" s="19">
        <v>0</v>
      </c>
      <c r="DY39" s="19">
        <v>0</v>
      </c>
      <c r="DZ39" s="19">
        <v>0</v>
      </c>
      <c r="EA39" s="20" t="s">
        <v>55</v>
      </c>
      <c r="EB39" s="21" t="s">
        <v>113</v>
      </c>
      <c r="EC39" s="2"/>
    </row>
    <row r="40" spans="1:133" x14ac:dyDescent="0.25">
      <c r="A40" s="40"/>
      <c r="B40" s="48"/>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5"/>
      <c r="AD40" s="14"/>
      <c r="AE40" s="14"/>
      <c r="AF40" s="15"/>
      <c r="AG40" s="14"/>
      <c r="AH40" s="14"/>
      <c r="AI40" s="15"/>
      <c r="AJ40" s="48"/>
      <c r="AK40" s="18" t="s">
        <v>138</v>
      </c>
      <c r="AL40" s="18" t="s">
        <v>265</v>
      </c>
      <c r="AM40" s="18" t="s">
        <v>117</v>
      </c>
      <c r="AN40" s="18" t="s">
        <v>54</v>
      </c>
      <c r="AO40" s="34">
        <v>0</v>
      </c>
      <c r="AP40" s="19">
        <v>0</v>
      </c>
      <c r="AQ40" s="19">
        <v>0</v>
      </c>
      <c r="AR40" s="19">
        <v>0</v>
      </c>
      <c r="AS40" s="19">
        <v>0</v>
      </c>
      <c r="AT40" s="19">
        <v>0</v>
      </c>
      <c r="AU40" s="19">
        <v>0</v>
      </c>
      <c r="AV40" s="19">
        <v>0</v>
      </c>
      <c r="AW40" s="19">
        <v>0</v>
      </c>
      <c r="AX40" s="19">
        <v>0</v>
      </c>
      <c r="AY40" s="19">
        <v>0</v>
      </c>
      <c r="AZ40" s="19">
        <v>0</v>
      </c>
      <c r="BA40" s="19">
        <v>0</v>
      </c>
      <c r="BB40" s="19">
        <v>0</v>
      </c>
      <c r="BC40" s="19">
        <v>0</v>
      </c>
      <c r="BD40" s="19">
        <v>0</v>
      </c>
      <c r="BE40" s="19">
        <v>0</v>
      </c>
      <c r="BF40" s="19">
        <v>0</v>
      </c>
      <c r="BG40" s="19">
        <v>0</v>
      </c>
      <c r="BH40" s="19">
        <v>0</v>
      </c>
      <c r="BI40" s="19">
        <v>0</v>
      </c>
      <c r="BJ40" s="19">
        <v>0</v>
      </c>
      <c r="BK40" s="19">
        <v>0</v>
      </c>
      <c r="BL40" s="19">
        <v>0</v>
      </c>
      <c r="BM40" s="19">
        <v>0</v>
      </c>
      <c r="BN40" s="19">
        <v>0</v>
      </c>
      <c r="BO40" s="19">
        <v>0</v>
      </c>
      <c r="BP40" s="19">
        <v>0</v>
      </c>
      <c r="BQ40" s="19">
        <v>0</v>
      </c>
      <c r="BR40" s="19">
        <v>0</v>
      </c>
      <c r="BS40" s="34">
        <v>0</v>
      </c>
      <c r="BT40" s="19">
        <v>0</v>
      </c>
      <c r="BU40" s="19">
        <v>0</v>
      </c>
      <c r="BV40" s="19">
        <v>0</v>
      </c>
      <c r="BW40" s="19">
        <v>0</v>
      </c>
      <c r="BX40" s="19">
        <v>0</v>
      </c>
      <c r="BY40" s="19">
        <v>0</v>
      </c>
      <c r="BZ40" s="19">
        <v>0</v>
      </c>
      <c r="CA40" s="19">
        <v>0</v>
      </c>
      <c r="CB40" s="19">
        <v>0</v>
      </c>
      <c r="CC40" s="19">
        <v>0</v>
      </c>
      <c r="CD40" s="19">
        <v>0</v>
      </c>
      <c r="CE40" s="19">
        <v>0</v>
      </c>
      <c r="CF40" s="19">
        <v>0</v>
      </c>
      <c r="CG40" s="19">
        <v>0</v>
      </c>
      <c r="CH40" s="19">
        <v>0</v>
      </c>
      <c r="CI40" s="19">
        <v>0</v>
      </c>
      <c r="CJ40" s="19">
        <v>0</v>
      </c>
      <c r="CK40" s="19">
        <v>0</v>
      </c>
      <c r="CL40" s="19">
        <v>0</v>
      </c>
      <c r="CM40" s="19">
        <v>0</v>
      </c>
      <c r="CN40" s="19">
        <v>0</v>
      </c>
      <c r="CO40" s="19">
        <v>0</v>
      </c>
      <c r="CP40" s="19">
        <v>0</v>
      </c>
      <c r="CQ40" s="19">
        <v>0</v>
      </c>
      <c r="CR40" s="19">
        <v>0</v>
      </c>
      <c r="CS40" s="19">
        <v>0</v>
      </c>
      <c r="CT40" s="19">
        <v>0</v>
      </c>
      <c r="CU40" s="19">
        <v>0</v>
      </c>
      <c r="CV40" s="19">
        <v>0</v>
      </c>
      <c r="CW40" s="34">
        <v>0</v>
      </c>
      <c r="CX40" s="19">
        <v>0</v>
      </c>
      <c r="CY40" s="19">
        <v>0</v>
      </c>
      <c r="CZ40" s="19">
        <v>0</v>
      </c>
      <c r="DA40" s="19">
        <v>0</v>
      </c>
      <c r="DB40" s="19">
        <v>0</v>
      </c>
      <c r="DC40" s="19">
        <v>0</v>
      </c>
      <c r="DD40" s="19">
        <v>0</v>
      </c>
      <c r="DE40" s="19">
        <v>0</v>
      </c>
      <c r="DF40" s="19">
        <v>0</v>
      </c>
      <c r="DG40" s="19">
        <v>0</v>
      </c>
      <c r="DH40" s="19">
        <v>0</v>
      </c>
      <c r="DI40" s="19">
        <v>0</v>
      </c>
      <c r="DJ40" s="19">
        <v>0</v>
      </c>
      <c r="DK40" s="19">
        <v>0</v>
      </c>
      <c r="DL40" s="19">
        <v>0</v>
      </c>
      <c r="DM40" s="19">
        <v>0</v>
      </c>
      <c r="DN40" s="19">
        <v>0</v>
      </c>
      <c r="DO40" s="19">
        <v>0</v>
      </c>
      <c r="DP40" s="19">
        <v>0</v>
      </c>
      <c r="DQ40" s="19">
        <v>0</v>
      </c>
      <c r="DR40" s="19">
        <v>0</v>
      </c>
      <c r="DS40" s="19">
        <v>0</v>
      </c>
      <c r="DT40" s="19">
        <v>0</v>
      </c>
      <c r="DU40" s="19">
        <v>0</v>
      </c>
      <c r="DV40" s="19">
        <v>0</v>
      </c>
      <c r="DW40" s="19">
        <v>0</v>
      </c>
      <c r="DX40" s="19">
        <v>0</v>
      </c>
      <c r="DY40" s="19">
        <v>0</v>
      </c>
      <c r="DZ40" s="19">
        <v>0</v>
      </c>
      <c r="EA40" s="20" t="s">
        <v>55</v>
      </c>
      <c r="EB40" s="21" t="s">
        <v>114</v>
      </c>
      <c r="EC40" s="2"/>
    </row>
    <row r="41" spans="1:133" x14ac:dyDescent="0.25">
      <c r="A41" s="40"/>
      <c r="B41" s="48"/>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5"/>
      <c r="AD41" s="14"/>
      <c r="AE41" s="14"/>
      <c r="AF41" s="15"/>
      <c r="AG41" s="14"/>
      <c r="AH41" s="14"/>
      <c r="AI41" s="15"/>
      <c r="AJ41" s="48"/>
      <c r="AK41" s="18" t="s">
        <v>138</v>
      </c>
      <c r="AL41" s="18" t="s">
        <v>302</v>
      </c>
      <c r="AM41" s="18" t="s">
        <v>65</v>
      </c>
      <c r="AN41" s="18" t="s">
        <v>70</v>
      </c>
      <c r="AO41" s="34">
        <v>50000</v>
      </c>
      <c r="AP41" s="19">
        <v>50000</v>
      </c>
      <c r="AQ41" s="19">
        <v>0</v>
      </c>
      <c r="AR41" s="19">
        <v>0</v>
      </c>
      <c r="AS41" s="19">
        <v>0</v>
      </c>
      <c r="AT41" s="19">
        <v>0</v>
      </c>
      <c r="AU41" s="19">
        <v>50000</v>
      </c>
      <c r="AV41" s="19">
        <v>50000</v>
      </c>
      <c r="AW41" s="19">
        <v>0</v>
      </c>
      <c r="AX41" s="19">
        <v>0</v>
      </c>
      <c r="AY41" s="19">
        <v>0</v>
      </c>
      <c r="AZ41" s="19">
        <v>0</v>
      </c>
      <c r="BA41" s="19">
        <v>0</v>
      </c>
      <c r="BB41" s="19">
        <v>0</v>
      </c>
      <c r="BC41" s="19">
        <v>0</v>
      </c>
      <c r="BD41" s="19">
        <v>0</v>
      </c>
      <c r="BE41" s="19">
        <v>0</v>
      </c>
      <c r="BF41" s="19">
        <v>0</v>
      </c>
      <c r="BG41" s="19">
        <v>0</v>
      </c>
      <c r="BH41" s="19">
        <v>0</v>
      </c>
      <c r="BI41" s="19">
        <v>0</v>
      </c>
      <c r="BJ41" s="19">
        <v>0</v>
      </c>
      <c r="BK41" s="19">
        <v>0</v>
      </c>
      <c r="BL41" s="19">
        <v>0</v>
      </c>
      <c r="BM41" s="19">
        <v>0</v>
      </c>
      <c r="BN41" s="19">
        <v>0</v>
      </c>
      <c r="BO41" s="19">
        <v>0</v>
      </c>
      <c r="BP41" s="19">
        <v>0</v>
      </c>
      <c r="BQ41" s="19">
        <v>0</v>
      </c>
      <c r="BR41" s="19">
        <v>0</v>
      </c>
      <c r="BS41" s="34">
        <v>0</v>
      </c>
      <c r="BT41" s="19">
        <v>0</v>
      </c>
      <c r="BU41" s="19">
        <v>0</v>
      </c>
      <c r="BV41" s="19">
        <v>0</v>
      </c>
      <c r="BW41" s="19">
        <v>0</v>
      </c>
      <c r="BX41" s="19">
        <v>0</v>
      </c>
      <c r="BY41" s="19">
        <v>0</v>
      </c>
      <c r="BZ41" s="19">
        <v>0</v>
      </c>
      <c r="CA41" s="19">
        <v>0</v>
      </c>
      <c r="CB41" s="19">
        <v>0</v>
      </c>
      <c r="CC41" s="19">
        <v>0</v>
      </c>
      <c r="CD41" s="19">
        <v>0</v>
      </c>
      <c r="CE41" s="19">
        <v>0</v>
      </c>
      <c r="CF41" s="19">
        <v>0</v>
      </c>
      <c r="CG41" s="19">
        <v>0</v>
      </c>
      <c r="CH41" s="19">
        <v>0</v>
      </c>
      <c r="CI41" s="19">
        <v>0</v>
      </c>
      <c r="CJ41" s="19">
        <v>0</v>
      </c>
      <c r="CK41" s="19">
        <v>0</v>
      </c>
      <c r="CL41" s="19">
        <v>0</v>
      </c>
      <c r="CM41" s="19">
        <v>0</v>
      </c>
      <c r="CN41" s="19">
        <v>0</v>
      </c>
      <c r="CO41" s="19">
        <v>0</v>
      </c>
      <c r="CP41" s="19">
        <v>0</v>
      </c>
      <c r="CQ41" s="19">
        <v>0</v>
      </c>
      <c r="CR41" s="19">
        <v>0</v>
      </c>
      <c r="CS41" s="19">
        <v>0</v>
      </c>
      <c r="CT41" s="19">
        <v>0</v>
      </c>
      <c r="CU41" s="19">
        <v>0</v>
      </c>
      <c r="CV41" s="19">
        <v>0</v>
      </c>
      <c r="CW41" s="34">
        <v>0</v>
      </c>
      <c r="CX41" s="19">
        <v>0</v>
      </c>
      <c r="CY41" s="19">
        <v>0</v>
      </c>
      <c r="CZ41" s="19">
        <v>0</v>
      </c>
      <c r="DA41" s="19">
        <v>0</v>
      </c>
      <c r="DB41" s="19">
        <v>0</v>
      </c>
      <c r="DC41" s="19">
        <v>0</v>
      </c>
      <c r="DD41" s="19">
        <v>0</v>
      </c>
      <c r="DE41" s="19">
        <v>0</v>
      </c>
      <c r="DF41" s="19">
        <v>0</v>
      </c>
      <c r="DG41" s="19">
        <v>0</v>
      </c>
      <c r="DH41" s="19">
        <v>0</v>
      </c>
      <c r="DI41" s="19">
        <v>0</v>
      </c>
      <c r="DJ41" s="19">
        <v>0</v>
      </c>
      <c r="DK41" s="19">
        <v>0</v>
      </c>
      <c r="DL41" s="19">
        <v>0</v>
      </c>
      <c r="DM41" s="19">
        <v>0</v>
      </c>
      <c r="DN41" s="19">
        <v>0</v>
      </c>
      <c r="DO41" s="19">
        <v>0</v>
      </c>
      <c r="DP41" s="19">
        <v>0</v>
      </c>
      <c r="DQ41" s="19">
        <v>0</v>
      </c>
      <c r="DR41" s="19">
        <v>0</v>
      </c>
      <c r="DS41" s="19">
        <v>0</v>
      </c>
      <c r="DT41" s="19">
        <v>0</v>
      </c>
      <c r="DU41" s="19">
        <v>0</v>
      </c>
      <c r="DV41" s="19">
        <v>0</v>
      </c>
      <c r="DW41" s="19">
        <v>0</v>
      </c>
      <c r="DX41" s="19">
        <v>0</v>
      </c>
      <c r="DY41" s="19">
        <v>0</v>
      </c>
      <c r="DZ41" s="19">
        <v>0</v>
      </c>
      <c r="EA41" s="20" t="s">
        <v>55</v>
      </c>
      <c r="EB41" s="21" t="s">
        <v>85</v>
      </c>
      <c r="EC41" s="2"/>
    </row>
    <row r="42" spans="1:133" x14ac:dyDescent="0.25">
      <c r="A42" s="40"/>
      <c r="B42" s="48"/>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5"/>
      <c r="AD42" s="14"/>
      <c r="AE42" s="14"/>
      <c r="AF42" s="15"/>
      <c r="AG42" s="14"/>
      <c r="AH42" s="14"/>
      <c r="AI42" s="15"/>
      <c r="AJ42" s="48"/>
      <c r="AK42" s="18" t="s">
        <v>138</v>
      </c>
      <c r="AL42" s="18" t="s">
        <v>303</v>
      </c>
      <c r="AM42" s="18" t="s">
        <v>65</v>
      </c>
      <c r="AN42" s="18" t="s">
        <v>66</v>
      </c>
      <c r="AO42" s="34">
        <v>0</v>
      </c>
      <c r="AP42" s="19">
        <v>0</v>
      </c>
      <c r="AQ42" s="19">
        <v>0</v>
      </c>
      <c r="AR42" s="19">
        <v>0</v>
      </c>
      <c r="AS42" s="19">
        <v>0</v>
      </c>
      <c r="AT42" s="19">
        <v>0</v>
      </c>
      <c r="AU42" s="19">
        <v>0</v>
      </c>
      <c r="AV42" s="19">
        <v>0</v>
      </c>
      <c r="AW42" s="19">
        <v>0</v>
      </c>
      <c r="AX42" s="19">
        <v>0</v>
      </c>
      <c r="AY42" s="19">
        <v>0</v>
      </c>
      <c r="AZ42" s="19">
        <v>0</v>
      </c>
      <c r="BA42" s="19">
        <v>0</v>
      </c>
      <c r="BB42" s="19">
        <v>0</v>
      </c>
      <c r="BC42" s="19">
        <v>0</v>
      </c>
      <c r="BD42" s="19">
        <v>0</v>
      </c>
      <c r="BE42" s="19">
        <v>0</v>
      </c>
      <c r="BF42" s="19">
        <v>0</v>
      </c>
      <c r="BG42" s="19">
        <v>0</v>
      </c>
      <c r="BH42" s="19">
        <v>0</v>
      </c>
      <c r="BI42" s="19">
        <v>0</v>
      </c>
      <c r="BJ42" s="19">
        <v>0</v>
      </c>
      <c r="BK42" s="19">
        <v>0</v>
      </c>
      <c r="BL42" s="19">
        <v>0</v>
      </c>
      <c r="BM42" s="19">
        <v>0</v>
      </c>
      <c r="BN42" s="19">
        <v>0</v>
      </c>
      <c r="BO42" s="19">
        <v>0</v>
      </c>
      <c r="BP42" s="19">
        <v>0</v>
      </c>
      <c r="BQ42" s="19">
        <v>0</v>
      </c>
      <c r="BR42" s="19">
        <v>0</v>
      </c>
      <c r="BS42" s="34">
        <v>0</v>
      </c>
      <c r="BT42" s="19">
        <v>0</v>
      </c>
      <c r="BU42" s="19">
        <v>0</v>
      </c>
      <c r="BV42" s="19">
        <v>0</v>
      </c>
      <c r="BW42" s="19">
        <v>0</v>
      </c>
      <c r="BX42" s="19">
        <v>0</v>
      </c>
      <c r="BY42" s="19">
        <v>0</v>
      </c>
      <c r="BZ42" s="19">
        <v>0</v>
      </c>
      <c r="CA42" s="19">
        <v>0</v>
      </c>
      <c r="CB42" s="19">
        <v>0</v>
      </c>
      <c r="CC42" s="19">
        <v>0</v>
      </c>
      <c r="CD42" s="19">
        <v>0</v>
      </c>
      <c r="CE42" s="19">
        <v>0</v>
      </c>
      <c r="CF42" s="19">
        <v>0</v>
      </c>
      <c r="CG42" s="19">
        <v>0</v>
      </c>
      <c r="CH42" s="19">
        <v>0</v>
      </c>
      <c r="CI42" s="19">
        <v>0</v>
      </c>
      <c r="CJ42" s="19">
        <v>0</v>
      </c>
      <c r="CK42" s="19">
        <v>0</v>
      </c>
      <c r="CL42" s="19">
        <v>0</v>
      </c>
      <c r="CM42" s="19">
        <v>0</v>
      </c>
      <c r="CN42" s="19">
        <v>0</v>
      </c>
      <c r="CO42" s="19">
        <v>0</v>
      </c>
      <c r="CP42" s="19">
        <v>0</v>
      </c>
      <c r="CQ42" s="19">
        <v>0</v>
      </c>
      <c r="CR42" s="19">
        <v>0</v>
      </c>
      <c r="CS42" s="19">
        <v>0</v>
      </c>
      <c r="CT42" s="19">
        <v>0</v>
      </c>
      <c r="CU42" s="19">
        <v>0</v>
      </c>
      <c r="CV42" s="19">
        <v>0</v>
      </c>
      <c r="CW42" s="34">
        <v>0</v>
      </c>
      <c r="CX42" s="19">
        <v>0</v>
      </c>
      <c r="CY42" s="19">
        <v>0</v>
      </c>
      <c r="CZ42" s="19">
        <v>0</v>
      </c>
      <c r="DA42" s="19">
        <v>0</v>
      </c>
      <c r="DB42" s="19">
        <v>0</v>
      </c>
      <c r="DC42" s="19">
        <v>0</v>
      </c>
      <c r="DD42" s="19">
        <v>0</v>
      </c>
      <c r="DE42" s="19">
        <v>0</v>
      </c>
      <c r="DF42" s="19">
        <v>0</v>
      </c>
      <c r="DG42" s="19">
        <v>0</v>
      </c>
      <c r="DH42" s="19">
        <v>0</v>
      </c>
      <c r="DI42" s="19">
        <v>0</v>
      </c>
      <c r="DJ42" s="19">
        <v>0</v>
      </c>
      <c r="DK42" s="19">
        <v>0</v>
      </c>
      <c r="DL42" s="19">
        <v>0</v>
      </c>
      <c r="DM42" s="19">
        <v>0</v>
      </c>
      <c r="DN42" s="19">
        <v>0</v>
      </c>
      <c r="DO42" s="19">
        <v>0</v>
      </c>
      <c r="DP42" s="19">
        <v>0</v>
      </c>
      <c r="DQ42" s="19">
        <v>0</v>
      </c>
      <c r="DR42" s="19">
        <v>0</v>
      </c>
      <c r="DS42" s="19">
        <v>0</v>
      </c>
      <c r="DT42" s="19">
        <v>0</v>
      </c>
      <c r="DU42" s="19">
        <v>0</v>
      </c>
      <c r="DV42" s="19">
        <v>0</v>
      </c>
      <c r="DW42" s="19">
        <v>0</v>
      </c>
      <c r="DX42" s="19">
        <v>0</v>
      </c>
      <c r="DY42" s="19">
        <v>0</v>
      </c>
      <c r="DZ42" s="19">
        <v>0</v>
      </c>
      <c r="EA42" s="20" t="s">
        <v>55</v>
      </c>
      <c r="EB42" s="21" t="s">
        <v>118</v>
      </c>
      <c r="EC42" s="2"/>
    </row>
    <row r="43" spans="1:133" x14ac:dyDescent="0.25">
      <c r="A43" s="40"/>
      <c r="B43" s="48"/>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5"/>
      <c r="AD43" s="14"/>
      <c r="AE43" s="14"/>
      <c r="AF43" s="15"/>
      <c r="AG43" s="14"/>
      <c r="AH43" s="14"/>
      <c r="AI43" s="15"/>
      <c r="AJ43" s="48"/>
      <c r="AK43" s="18" t="s">
        <v>138</v>
      </c>
      <c r="AL43" s="18" t="s">
        <v>303</v>
      </c>
      <c r="AM43" s="18" t="s">
        <v>65</v>
      </c>
      <c r="AN43" s="18" t="s">
        <v>70</v>
      </c>
      <c r="AO43" s="34">
        <v>0</v>
      </c>
      <c r="AP43" s="19">
        <v>0</v>
      </c>
      <c r="AQ43" s="19">
        <v>0</v>
      </c>
      <c r="AR43" s="19">
        <v>0</v>
      </c>
      <c r="AS43" s="19">
        <v>0</v>
      </c>
      <c r="AT43" s="19">
        <v>0</v>
      </c>
      <c r="AU43" s="19">
        <v>0</v>
      </c>
      <c r="AV43" s="19">
        <v>0</v>
      </c>
      <c r="AW43" s="19">
        <v>0</v>
      </c>
      <c r="AX43" s="19">
        <v>0</v>
      </c>
      <c r="AY43" s="19">
        <v>0</v>
      </c>
      <c r="AZ43" s="19">
        <v>0</v>
      </c>
      <c r="BA43" s="19">
        <v>0</v>
      </c>
      <c r="BB43" s="19">
        <v>0</v>
      </c>
      <c r="BC43" s="19">
        <v>0</v>
      </c>
      <c r="BD43" s="19">
        <v>0</v>
      </c>
      <c r="BE43" s="19">
        <v>0</v>
      </c>
      <c r="BF43" s="19">
        <v>0</v>
      </c>
      <c r="BG43" s="19">
        <v>0</v>
      </c>
      <c r="BH43" s="19">
        <v>0</v>
      </c>
      <c r="BI43" s="19">
        <v>0</v>
      </c>
      <c r="BJ43" s="19">
        <v>0</v>
      </c>
      <c r="BK43" s="19">
        <v>0</v>
      </c>
      <c r="BL43" s="19">
        <v>0</v>
      </c>
      <c r="BM43" s="19">
        <v>0</v>
      </c>
      <c r="BN43" s="19">
        <v>0</v>
      </c>
      <c r="BO43" s="19">
        <v>0</v>
      </c>
      <c r="BP43" s="19">
        <v>0</v>
      </c>
      <c r="BQ43" s="19">
        <v>0</v>
      </c>
      <c r="BR43" s="19">
        <v>0</v>
      </c>
      <c r="BS43" s="34">
        <v>0</v>
      </c>
      <c r="BT43" s="19">
        <v>0</v>
      </c>
      <c r="BU43" s="19">
        <v>0</v>
      </c>
      <c r="BV43" s="19">
        <v>0</v>
      </c>
      <c r="BW43" s="19">
        <v>0</v>
      </c>
      <c r="BX43" s="19">
        <v>0</v>
      </c>
      <c r="BY43" s="19">
        <v>0</v>
      </c>
      <c r="BZ43" s="19">
        <v>0</v>
      </c>
      <c r="CA43" s="19">
        <v>0</v>
      </c>
      <c r="CB43" s="19">
        <v>0</v>
      </c>
      <c r="CC43" s="19">
        <v>0</v>
      </c>
      <c r="CD43" s="19">
        <v>0</v>
      </c>
      <c r="CE43" s="19">
        <v>0</v>
      </c>
      <c r="CF43" s="19">
        <v>0</v>
      </c>
      <c r="CG43" s="19">
        <v>0</v>
      </c>
      <c r="CH43" s="19">
        <v>0</v>
      </c>
      <c r="CI43" s="19">
        <v>0</v>
      </c>
      <c r="CJ43" s="19">
        <v>0</v>
      </c>
      <c r="CK43" s="19">
        <v>0</v>
      </c>
      <c r="CL43" s="19">
        <v>0</v>
      </c>
      <c r="CM43" s="19">
        <v>0</v>
      </c>
      <c r="CN43" s="19">
        <v>0</v>
      </c>
      <c r="CO43" s="19">
        <v>0</v>
      </c>
      <c r="CP43" s="19">
        <v>0</v>
      </c>
      <c r="CQ43" s="19">
        <v>0</v>
      </c>
      <c r="CR43" s="19">
        <v>0</v>
      </c>
      <c r="CS43" s="19">
        <v>0</v>
      </c>
      <c r="CT43" s="19">
        <v>0</v>
      </c>
      <c r="CU43" s="19">
        <v>0</v>
      </c>
      <c r="CV43" s="19">
        <v>0</v>
      </c>
      <c r="CW43" s="34">
        <v>0</v>
      </c>
      <c r="CX43" s="19">
        <v>0</v>
      </c>
      <c r="CY43" s="19">
        <v>0</v>
      </c>
      <c r="CZ43" s="19">
        <v>0</v>
      </c>
      <c r="DA43" s="19">
        <v>0</v>
      </c>
      <c r="DB43" s="19">
        <v>0</v>
      </c>
      <c r="DC43" s="19">
        <v>0</v>
      </c>
      <c r="DD43" s="19">
        <v>0</v>
      </c>
      <c r="DE43" s="19">
        <v>0</v>
      </c>
      <c r="DF43" s="19">
        <v>0</v>
      </c>
      <c r="DG43" s="19">
        <v>0</v>
      </c>
      <c r="DH43" s="19">
        <v>0</v>
      </c>
      <c r="DI43" s="19">
        <v>0</v>
      </c>
      <c r="DJ43" s="19">
        <v>0</v>
      </c>
      <c r="DK43" s="19">
        <v>0</v>
      </c>
      <c r="DL43" s="19">
        <v>0</v>
      </c>
      <c r="DM43" s="19">
        <v>0</v>
      </c>
      <c r="DN43" s="19">
        <v>0</v>
      </c>
      <c r="DO43" s="19">
        <v>0</v>
      </c>
      <c r="DP43" s="19">
        <v>0</v>
      </c>
      <c r="DQ43" s="19">
        <v>0</v>
      </c>
      <c r="DR43" s="19">
        <v>0</v>
      </c>
      <c r="DS43" s="19">
        <v>0</v>
      </c>
      <c r="DT43" s="19">
        <v>0</v>
      </c>
      <c r="DU43" s="19">
        <v>0</v>
      </c>
      <c r="DV43" s="19">
        <v>0</v>
      </c>
      <c r="DW43" s="19">
        <v>0</v>
      </c>
      <c r="DX43" s="19">
        <v>0</v>
      </c>
      <c r="DY43" s="19">
        <v>0</v>
      </c>
      <c r="DZ43" s="19">
        <v>0</v>
      </c>
      <c r="EA43" s="20" t="s">
        <v>55</v>
      </c>
      <c r="EB43" s="21" t="s">
        <v>119</v>
      </c>
      <c r="EC43" s="2"/>
    </row>
    <row r="44" spans="1:133" x14ac:dyDescent="0.25">
      <c r="A44" s="40"/>
      <c r="B44" s="4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5"/>
      <c r="AD44" s="14"/>
      <c r="AE44" s="14"/>
      <c r="AF44" s="15"/>
      <c r="AG44" s="14"/>
      <c r="AH44" s="14"/>
      <c r="AI44" s="15"/>
      <c r="AJ44" s="48"/>
      <c r="AK44" s="18" t="s">
        <v>138</v>
      </c>
      <c r="AL44" s="18" t="s">
        <v>304</v>
      </c>
      <c r="AM44" s="18" t="s">
        <v>65</v>
      </c>
      <c r="AN44" s="18" t="s">
        <v>66</v>
      </c>
      <c r="AO44" s="34">
        <v>0</v>
      </c>
      <c r="AP44" s="19">
        <v>0</v>
      </c>
      <c r="AQ44" s="19">
        <v>0</v>
      </c>
      <c r="AR44" s="19">
        <v>0</v>
      </c>
      <c r="AS44" s="19">
        <v>0</v>
      </c>
      <c r="AT44" s="19">
        <v>0</v>
      </c>
      <c r="AU44" s="19">
        <v>0</v>
      </c>
      <c r="AV44" s="19">
        <v>0</v>
      </c>
      <c r="AW44" s="19">
        <v>0</v>
      </c>
      <c r="AX44" s="19">
        <v>0</v>
      </c>
      <c r="AY44" s="19">
        <v>0</v>
      </c>
      <c r="AZ44" s="19">
        <v>0</v>
      </c>
      <c r="BA44" s="19">
        <v>0</v>
      </c>
      <c r="BB44" s="19">
        <v>0</v>
      </c>
      <c r="BC44" s="19">
        <v>0</v>
      </c>
      <c r="BD44" s="19">
        <v>0</v>
      </c>
      <c r="BE44" s="19">
        <v>0</v>
      </c>
      <c r="BF44" s="19">
        <v>0</v>
      </c>
      <c r="BG44" s="19">
        <v>0</v>
      </c>
      <c r="BH44" s="19">
        <v>0</v>
      </c>
      <c r="BI44" s="19">
        <v>0</v>
      </c>
      <c r="BJ44" s="19">
        <v>0</v>
      </c>
      <c r="BK44" s="19">
        <v>0</v>
      </c>
      <c r="BL44" s="19">
        <v>0</v>
      </c>
      <c r="BM44" s="19">
        <v>0</v>
      </c>
      <c r="BN44" s="19">
        <v>0</v>
      </c>
      <c r="BO44" s="19">
        <v>0</v>
      </c>
      <c r="BP44" s="19">
        <v>0</v>
      </c>
      <c r="BQ44" s="19">
        <v>0</v>
      </c>
      <c r="BR44" s="19">
        <v>0</v>
      </c>
      <c r="BS44" s="34">
        <v>0</v>
      </c>
      <c r="BT44" s="19">
        <v>0</v>
      </c>
      <c r="BU44" s="19">
        <v>0</v>
      </c>
      <c r="BV44" s="19">
        <v>0</v>
      </c>
      <c r="BW44" s="19">
        <v>0</v>
      </c>
      <c r="BX44" s="19">
        <v>0</v>
      </c>
      <c r="BY44" s="19">
        <v>0</v>
      </c>
      <c r="BZ44" s="19">
        <v>0</v>
      </c>
      <c r="CA44" s="19">
        <v>0</v>
      </c>
      <c r="CB44" s="19">
        <v>0</v>
      </c>
      <c r="CC44" s="19">
        <v>0</v>
      </c>
      <c r="CD44" s="19">
        <v>0</v>
      </c>
      <c r="CE44" s="19">
        <v>0</v>
      </c>
      <c r="CF44" s="19">
        <v>0</v>
      </c>
      <c r="CG44" s="19">
        <v>0</v>
      </c>
      <c r="CH44" s="19">
        <v>0</v>
      </c>
      <c r="CI44" s="19">
        <v>0</v>
      </c>
      <c r="CJ44" s="19">
        <v>0</v>
      </c>
      <c r="CK44" s="19">
        <v>0</v>
      </c>
      <c r="CL44" s="19">
        <v>0</v>
      </c>
      <c r="CM44" s="19">
        <v>0</v>
      </c>
      <c r="CN44" s="19">
        <v>0</v>
      </c>
      <c r="CO44" s="19">
        <v>0</v>
      </c>
      <c r="CP44" s="19">
        <v>0</v>
      </c>
      <c r="CQ44" s="19">
        <v>0</v>
      </c>
      <c r="CR44" s="19">
        <v>0</v>
      </c>
      <c r="CS44" s="19">
        <v>0</v>
      </c>
      <c r="CT44" s="19">
        <v>0</v>
      </c>
      <c r="CU44" s="19">
        <v>0</v>
      </c>
      <c r="CV44" s="19">
        <v>0</v>
      </c>
      <c r="CW44" s="34">
        <v>0</v>
      </c>
      <c r="CX44" s="19">
        <v>0</v>
      </c>
      <c r="CY44" s="19">
        <v>0</v>
      </c>
      <c r="CZ44" s="19">
        <v>0</v>
      </c>
      <c r="DA44" s="19">
        <v>0</v>
      </c>
      <c r="DB44" s="19">
        <v>0</v>
      </c>
      <c r="DC44" s="19">
        <v>0</v>
      </c>
      <c r="DD44" s="19">
        <v>0</v>
      </c>
      <c r="DE44" s="19">
        <v>0</v>
      </c>
      <c r="DF44" s="19">
        <v>0</v>
      </c>
      <c r="DG44" s="19">
        <v>0</v>
      </c>
      <c r="DH44" s="19">
        <v>0</v>
      </c>
      <c r="DI44" s="19">
        <v>0</v>
      </c>
      <c r="DJ44" s="19">
        <v>0</v>
      </c>
      <c r="DK44" s="19">
        <v>0</v>
      </c>
      <c r="DL44" s="19">
        <v>0</v>
      </c>
      <c r="DM44" s="19">
        <v>0</v>
      </c>
      <c r="DN44" s="19">
        <v>0</v>
      </c>
      <c r="DO44" s="19">
        <v>0</v>
      </c>
      <c r="DP44" s="19">
        <v>0</v>
      </c>
      <c r="DQ44" s="19">
        <v>0</v>
      </c>
      <c r="DR44" s="19">
        <v>0</v>
      </c>
      <c r="DS44" s="19">
        <v>0</v>
      </c>
      <c r="DT44" s="19">
        <v>0</v>
      </c>
      <c r="DU44" s="19">
        <v>0</v>
      </c>
      <c r="DV44" s="19">
        <v>0</v>
      </c>
      <c r="DW44" s="19">
        <v>0</v>
      </c>
      <c r="DX44" s="19">
        <v>0</v>
      </c>
      <c r="DY44" s="19">
        <v>0</v>
      </c>
      <c r="DZ44" s="19">
        <v>0</v>
      </c>
      <c r="EA44" s="20" t="s">
        <v>55</v>
      </c>
      <c r="EB44" s="21" t="s">
        <v>120</v>
      </c>
      <c r="EC44" s="2"/>
    </row>
    <row r="45" spans="1:133" x14ac:dyDescent="0.25">
      <c r="A45" s="40"/>
      <c r="B45" s="48"/>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5"/>
      <c r="AD45" s="14"/>
      <c r="AE45" s="14"/>
      <c r="AF45" s="15"/>
      <c r="AG45" s="14"/>
      <c r="AH45" s="14"/>
      <c r="AI45" s="15"/>
      <c r="AJ45" s="48"/>
      <c r="AK45" s="18" t="s">
        <v>138</v>
      </c>
      <c r="AL45" s="18" t="s">
        <v>304</v>
      </c>
      <c r="AM45" s="18" t="s">
        <v>65</v>
      </c>
      <c r="AN45" s="18" t="s">
        <v>70</v>
      </c>
      <c r="AO45" s="34">
        <v>0</v>
      </c>
      <c r="AP45" s="19">
        <v>0</v>
      </c>
      <c r="AQ45" s="19">
        <v>0</v>
      </c>
      <c r="AR45" s="19">
        <v>0</v>
      </c>
      <c r="AS45" s="19">
        <v>0</v>
      </c>
      <c r="AT45" s="19">
        <v>0</v>
      </c>
      <c r="AU45" s="19">
        <v>0</v>
      </c>
      <c r="AV45" s="19">
        <v>0</v>
      </c>
      <c r="AW45" s="19">
        <v>0</v>
      </c>
      <c r="AX45" s="19">
        <v>0</v>
      </c>
      <c r="AY45" s="19">
        <v>0</v>
      </c>
      <c r="AZ45" s="19">
        <v>0</v>
      </c>
      <c r="BA45" s="19">
        <v>0</v>
      </c>
      <c r="BB45" s="19">
        <v>0</v>
      </c>
      <c r="BC45" s="19">
        <v>0</v>
      </c>
      <c r="BD45" s="19">
        <v>0</v>
      </c>
      <c r="BE45" s="19">
        <v>0</v>
      </c>
      <c r="BF45" s="19">
        <v>0</v>
      </c>
      <c r="BG45" s="19">
        <v>0</v>
      </c>
      <c r="BH45" s="19">
        <v>0</v>
      </c>
      <c r="BI45" s="19">
        <v>0</v>
      </c>
      <c r="BJ45" s="19">
        <v>0</v>
      </c>
      <c r="BK45" s="19">
        <v>0</v>
      </c>
      <c r="BL45" s="19">
        <v>0</v>
      </c>
      <c r="BM45" s="19">
        <v>0</v>
      </c>
      <c r="BN45" s="19">
        <v>0</v>
      </c>
      <c r="BO45" s="19">
        <v>0</v>
      </c>
      <c r="BP45" s="19">
        <v>0</v>
      </c>
      <c r="BQ45" s="19">
        <v>0</v>
      </c>
      <c r="BR45" s="19">
        <v>0</v>
      </c>
      <c r="BS45" s="34">
        <v>0</v>
      </c>
      <c r="BT45" s="19">
        <v>0</v>
      </c>
      <c r="BU45" s="19">
        <v>0</v>
      </c>
      <c r="BV45" s="19">
        <v>0</v>
      </c>
      <c r="BW45" s="19">
        <v>0</v>
      </c>
      <c r="BX45" s="19">
        <v>0</v>
      </c>
      <c r="BY45" s="19">
        <v>0</v>
      </c>
      <c r="BZ45" s="19">
        <v>0</v>
      </c>
      <c r="CA45" s="19">
        <v>0</v>
      </c>
      <c r="CB45" s="19">
        <v>0</v>
      </c>
      <c r="CC45" s="19">
        <v>0</v>
      </c>
      <c r="CD45" s="19">
        <v>0</v>
      </c>
      <c r="CE45" s="19">
        <v>0</v>
      </c>
      <c r="CF45" s="19">
        <v>0</v>
      </c>
      <c r="CG45" s="19">
        <v>0</v>
      </c>
      <c r="CH45" s="19">
        <v>0</v>
      </c>
      <c r="CI45" s="19">
        <v>0</v>
      </c>
      <c r="CJ45" s="19">
        <v>0</v>
      </c>
      <c r="CK45" s="19">
        <v>0</v>
      </c>
      <c r="CL45" s="19">
        <v>0</v>
      </c>
      <c r="CM45" s="19">
        <v>0</v>
      </c>
      <c r="CN45" s="19">
        <v>0</v>
      </c>
      <c r="CO45" s="19">
        <v>0</v>
      </c>
      <c r="CP45" s="19">
        <v>0</v>
      </c>
      <c r="CQ45" s="19">
        <v>0</v>
      </c>
      <c r="CR45" s="19">
        <v>0</v>
      </c>
      <c r="CS45" s="19">
        <v>0</v>
      </c>
      <c r="CT45" s="19">
        <v>0</v>
      </c>
      <c r="CU45" s="19">
        <v>0</v>
      </c>
      <c r="CV45" s="19">
        <v>0</v>
      </c>
      <c r="CW45" s="34">
        <v>0</v>
      </c>
      <c r="CX45" s="19">
        <v>0</v>
      </c>
      <c r="CY45" s="19">
        <v>0</v>
      </c>
      <c r="CZ45" s="19">
        <v>0</v>
      </c>
      <c r="DA45" s="19">
        <v>0</v>
      </c>
      <c r="DB45" s="19">
        <v>0</v>
      </c>
      <c r="DC45" s="19">
        <v>0</v>
      </c>
      <c r="DD45" s="19">
        <v>0</v>
      </c>
      <c r="DE45" s="19">
        <v>0</v>
      </c>
      <c r="DF45" s="19">
        <v>0</v>
      </c>
      <c r="DG45" s="19">
        <v>0</v>
      </c>
      <c r="DH45" s="19">
        <v>0</v>
      </c>
      <c r="DI45" s="19">
        <v>0</v>
      </c>
      <c r="DJ45" s="19">
        <v>0</v>
      </c>
      <c r="DK45" s="19">
        <v>0</v>
      </c>
      <c r="DL45" s="19">
        <v>0</v>
      </c>
      <c r="DM45" s="19">
        <v>0</v>
      </c>
      <c r="DN45" s="19">
        <v>0</v>
      </c>
      <c r="DO45" s="19">
        <v>0</v>
      </c>
      <c r="DP45" s="19">
        <v>0</v>
      </c>
      <c r="DQ45" s="19">
        <v>0</v>
      </c>
      <c r="DR45" s="19">
        <v>0</v>
      </c>
      <c r="DS45" s="19">
        <v>0</v>
      </c>
      <c r="DT45" s="19">
        <v>0</v>
      </c>
      <c r="DU45" s="19">
        <v>0</v>
      </c>
      <c r="DV45" s="19">
        <v>0</v>
      </c>
      <c r="DW45" s="19">
        <v>0</v>
      </c>
      <c r="DX45" s="19">
        <v>0</v>
      </c>
      <c r="DY45" s="19">
        <v>0</v>
      </c>
      <c r="DZ45" s="19">
        <v>0</v>
      </c>
      <c r="EA45" s="20" t="s">
        <v>55</v>
      </c>
      <c r="EB45" s="21" t="s">
        <v>121</v>
      </c>
      <c r="EC45" s="2"/>
    </row>
    <row r="46" spans="1:133" x14ac:dyDescent="0.25">
      <c r="A46" s="40"/>
      <c r="B46" s="48"/>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5"/>
      <c r="AD46" s="14"/>
      <c r="AE46" s="14"/>
      <c r="AF46" s="15"/>
      <c r="AG46" s="14"/>
      <c r="AH46" s="14"/>
      <c r="AI46" s="15"/>
      <c r="AJ46" s="48"/>
      <c r="AK46" s="18" t="s">
        <v>138</v>
      </c>
      <c r="AL46" s="18" t="s">
        <v>305</v>
      </c>
      <c r="AM46" s="18" t="s">
        <v>65</v>
      </c>
      <c r="AN46" s="18" t="s">
        <v>66</v>
      </c>
      <c r="AO46" s="34">
        <v>0</v>
      </c>
      <c r="AP46" s="19">
        <v>0</v>
      </c>
      <c r="AQ46" s="19">
        <v>0</v>
      </c>
      <c r="AR46" s="19">
        <v>0</v>
      </c>
      <c r="AS46" s="19">
        <v>0</v>
      </c>
      <c r="AT46" s="19">
        <v>0</v>
      </c>
      <c r="AU46" s="19">
        <v>0</v>
      </c>
      <c r="AV46" s="19">
        <v>0</v>
      </c>
      <c r="AW46" s="19">
        <v>0</v>
      </c>
      <c r="AX46" s="19">
        <v>0</v>
      </c>
      <c r="AY46" s="19">
        <v>0</v>
      </c>
      <c r="AZ46" s="19">
        <v>0</v>
      </c>
      <c r="BA46" s="19">
        <v>0</v>
      </c>
      <c r="BB46" s="19">
        <v>0</v>
      </c>
      <c r="BC46" s="19">
        <v>0</v>
      </c>
      <c r="BD46" s="19">
        <v>0</v>
      </c>
      <c r="BE46" s="19">
        <v>0</v>
      </c>
      <c r="BF46" s="19">
        <v>0</v>
      </c>
      <c r="BG46" s="19">
        <v>0</v>
      </c>
      <c r="BH46" s="19">
        <v>0</v>
      </c>
      <c r="BI46" s="19">
        <v>0</v>
      </c>
      <c r="BJ46" s="19">
        <v>0</v>
      </c>
      <c r="BK46" s="19">
        <v>0</v>
      </c>
      <c r="BL46" s="19">
        <v>0</v>
      </c>
      <c r="BM46" s="19">
        <v>0</v>
      </c>
      <c r="BN46" s="19">
        <v>0</v>
      </c>
      <c r="BO46" s="19">
        <v>0</v>
      </c>
      <c r="BP46" s="19">
        <v>0</v>
      </c>
      <c r="BQ46" s="19">
        <v>0</v>
      </c>
      <c r="BR46" s="19">
        <v>0</v>
      </c>
      <c r="BS46" s="34">
        <v>0</v>
      </c>
      <c r="BT46" s="19">
        <v>0</v>
      </c>
      <c r="BU46" s="19">
        <v>0</v>
      </c>
      <c r="BV46" s="19">
        <v>0</v>
      </c>
      <c r="BW46" s="19">
        <v>0</v>
      </c>
      <c r="BX46" s="19">
        <v>0</v>
      </c>
      <c r="BY46" s="19">
        <v>0</v>
      </c>
      <c r="BZ46" s="19">
        <v>0</v>
      </c>
      <c r="CA46" s="19">
        <v>0</v>
      </c>
      <c r="CB46" s="19">
        <v>0</v>
      </c>
      <c r="CC46" s="19">
        <v>0</v>
      </c>
      <c r="CD46" s="19">
        <v>0</v>
      </c>
      <c r="CE46" s="19">
        <v>0</v>
      </c>
      <c r="CF46" s="19">
        <v>0</v>
      </c>
      <c r="CG46" s="19">
        <v>0</v>
      </c>
      <c r="CH46" s="19">
        <v>0</v>
      </c>
      <c r="CI46" s="19">
        <v>0</v>
      </c>
      <c r="CJ46" s="19">
        <v>0</v>
      </c>
      <c r="CK46" s="19">
        <v>0</v>
      </c>
      <c r="CL46" s="19">
        <v>0</v>
      </c>
      <c r="CM46" s="19">
        <v>0</v>
      </c>
      <c r="CN46" s="19">
        <v>0</v>
      </c>
      <c r="CO46" s="19">
        <v>0</v>
      </c>
      <c r="CP46" s="19">
        <v>0</v>
      </c>
      <c r="CQ46" s="19">
        <v>0</v>
      </c>
      <c r="CR46" s="19">
        <v>0</v>
      </c>
      <c r="CS46" s="19">
        <v>0</v>
      </c>
      <c r="CT46" s="19">
        <v>0</v>
      </c>
      <c r="CU46" s="19">
        <v>0</v>
      </c>
      <c r="CV46" s="19">
        <v>0</v>
      </c>
      <c r="CW46" s="34">
        <v>0</v>
      </c>
      <c r="CX46" s="19">
        <v>0</v>
      </c>
      <c r="CY46" s="19">
        <v>0</v>
      </c>
      <c r="CZ46" s="19">
        <v>0</v>
      </c>
      <c r="DA46" s="19">
        <v>0</v>
      </c>
      <c r="DB46" s="19">
        <v>0</v>
      </c>
      <c r="DC46" s="19">
        <v>0</v>
      </c>
      <c r="DD46" s="19">
        <v>0</v>
      </c>
      <c r="DE46" s="19">
        <v>0</v>
      </c>
      <c r="DF46" s="19">
        <v>0</v>
      </c>
      <c r="DG46" s="19">
        <v>0</v>
      </c>
      <c r="DH46" s="19">
        <v>0</v>
      </c>
      <c r="DI46" s="19">
        <v>0</v>
      </c>
      <c r="DJ46" s="19">
        <v>0</v>
      </c>
      <c r="DK46" s="19">
        <v>0</v>
      </c>
      <c r="DL46" s="19">
        <v>0</v>
      </c>
      <c r="DM46" s="19">
        <v>0</v>
      </c>
      <c r="DN46" s="19">
        <v>0</v>
      </c>
      <c r="DO46" s="19">
        <v>0</v>
      </c>
      <c r="DP46" s="19">
        <v>0</v>
      </c>
      <c r="DQ46" s="19">
        <v>0</v>
      </c>
      <c r="DR46" s="19">
        <v>0</v>
      </c>
      <c r="DS46" s="19">
        <v>0</v>
      </c>
      <c r="DT46" s="19">
        <v>0</v>
      </c>
      <c r="DU46" s="19">
        <v>0</v>
      </c>
      <c r="DV46" s="19">
        <v>0</v>
      </c>
      <c r="DW46" s="19">
        <v>0</v>
      </c>
      <c r="DX46" s="19">
        <v>0</v>
      </c>
      <c r="DY46" s="19">
        <v>0</v>
      </c>
      <c r="DZ46" s="19">
        <v>0</v>
      </c>
      <c r="EA46" s="20" t="s">
        <v>55</v>
      </c>
      <c r="EB46" s="21" t="s">
        <v>122</v>
      </c>
      <c r="EC46" s="2"/>
    </row>
    <row r="47" spans="1:133" x14ac:dyDescent="0.25">
      <c r="A47" s="40"/>
      <c r="B47" s="48"/>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5"/>
      <c r="AD47" s="14"/>
      <c r="AE47" s="14"/>
      <c r="AF47" s="15"/>
      <c r="AG47" s="14"/>
      <c r="AH47" s="14"/>
      <c r="AI47" s="15"/>
      <c r="AJ47" s="48"/>
      <c r="AK47" s="18" t="s">
        <v>138</v>
      </c>
      <c r="AL47" s="18" t="s">
        <v>305</v>
      </c>
      <c r="AM47" s="18" t="s">
        <v>65</v>
      </c>
      <c r="AN47" s="18" t="s">
        <v>171</v>
      </c>
      <c r="AO47" s="34"/>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34"/>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34"/>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20" t="s">
        <v>55</v>
      </c>
      <c r="EB47" s="21" t="s">
        <v>99</v>
      </c>
      <c r="EC47" s="2"/>
    </row>
    <row r="48" spans="1:133" x14ac:dyDescent="0.25">
      <c r="A48" s="39"/>
      <c r="B48" s="48"/>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5"/>
      <c r="AD48" s="14"/>
      <c r="AE48" s="14"/>
      <c r="AF48" s="15"/>
      <c r="AG48" s="14"/>
      <c r="AH48" s="14"/>
      <c r="AI48" s="15"/>
      <c r="AJ48" s="48"/>
      <c r="AK48" s="18" t="s">
        <v>138</v>
      </c>
      <c r="AL48" s="18" t="s">
        <v>305</v>
      </c>
      <c r="AM48" s="18" t="s">
        <v>65</v>
      </c>
      <c r="AN48" s="18" t="s">
        <v>306</v>
      </c>
      <c r="AO48" s="34"/>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34"/>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34"/>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20" t="s">
        <v>55</v>
      </c>
      <c r="EB48" s="21" t="s">
        <v>124</v>
      </c>
      <c r="EC48" s="2"/>
    </row>
    <row r="49" spans="1:133" ht="67.349999999999994" customHeight="1" x14ac:dyDescent="0.25">
      <c r="A49" s="38" t="s">
        <v>307</v>
      </c>
      <c r="B49" s="47" t="s">
        <v>308</v>
      </c>
      <c r="C49" s="14" t="s">
        <v>50</v>
      </c>
      <c r="D49" s="14" t="s">
        <v>235</v>
      </c>
      <c r="E49" s="14" t="s">
        <v>51</v>
      </c>
      <c r="F49" s="14"/>
      <c r="G49" s="14"/>
      <c r="H49" s="14"/>
      <c r="I49" s="14"/>
      <c r="J49" s="14"/>
      <c r="K49" s="14"/>
      <c r="L49" s="14"/>
      <c r="M49" s="14"/>
      <c r="N49" s="14"/>
      <c r="O49" s="14"/>
      <c r="P49" s="14"/>
      <c r="Q49" s="14"/>
      <c r="R49" s="14"/>
      <c r="S49" s="14"/>
      <c r="T49" s="14"/>
      <c r="U49" s="14"/>
      <c r="V49" s="14"/>
      <c r="W49" s="14"/>
      <c r="X49" s="14"/>
      <c r="Y49" s="14"/>
      <c r="Z49" s="14"/>
      <c r="AA49" s="14"/>
      <c r="AB49" s="14"/>
      <c r="AC49" s="15"/>
      <c r="AD49" s="14" t="s">
        <v>309</v>
      </c>
      <c r="AE49" s="14" t="s">
        <v>52</v>
      </c>
      <c r="AF49" s="15" t="s">
        <v>310</v>
      </c>
      <c r="AG49" s="16"/>
      <c r="AH49" s="16"/>
      <c r="AI49" s="17"/>
      <c r="AJ49" s="47" t="s">
        <v>126</v>
      </c>
      <c r="AK49" s="18" t="s">
        <v>204</v>
      </c>
      <c r="AL49" s="18" t="s">
        <v>311</v>
      </c>
      <c r="AM49" s="18" t="s">
        <v>65</v>
      </c>
      <c r="AN49" s="18" t="s">
        <v>66</v>
      </c>
      <c r="AO49" s="34"/>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34"/>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34"/>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20" t="s">
        <v>55</v>
      </c>
      <c r="EB49" s="2"/>
      <c r="EC49" s="2"/>
    </row>
    <row r="50" spans="1:133" ht="146.25" x14ac:dyDescent="0.25">
      <c r="A50" s="40"/>
      <c r="B50" s="48"/>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5"/>
      <c r="AD50" s="14" t="s">
        <v>205</v>
      </c>
      <c r="AE50" s="14" t="s">
        <v>52</v>
      </c>
      <c r="AF50" s="15" t="s">
        <v>206</v>
      </c>
      <c r="AG50" s="14"/>
      <c r="AH50" s="14"/>
      <c r="AI50" s="15"/>
      <c r="AJ50" s="48"/>
      <c r="AK50" s="18" t="s">
        <v>204</v>
      </c>
      <c r="AL50" s="18" t="s">
        <v>311</v>
      </c>
      <c r="AM50" s="18" t="s">
        <v>65</v>
      </c>
      <c r="AN50" s="18" t="s">
        <v>70</v>
      </c>
      <c r="AO50" s="34"/>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34"/>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34"/>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20" t="s">
        <v>55</v>
      </c>
      <c r="EB50" s="21" t="s">
        <v>56</v>
      </c>
      <c r="EC50" s="2"/>
    </row>
    <row r="51" spans="1:133" ht="67.5" x14ac:dyDescent="0.25">
      <c r="A51" s="40"/>
      <c r="B51" s="48"/>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5"/>
      <c r="AD51" s="14" t="s">
        <v>312</v>
      </c>
      <c r="AE51" s="14" t="s">
        <v>52</v>
      </c>
      <c r="AF51" s="15" t="s">
        <v>313</v>
      </c>
      <c r="AG51" s="14"/>
      <c r="AH51" s="14"/>
      <c r="AI51" s="15"/>
      <c r="AJ51" s="48"/>
      <c r="AK51" s="18" t="s">
        <v>204</v>
      </c>
      <c r="AL51" s="18" t="s">
        <v>241</v>
      </c>
      <c r="AM51" s="18" t="s">
        <v>65</v>
      </c>
      <c r="AN51" s="18" t="s">
        <v>66</v>
      </c>
      <c r="AO51" s="34">
        <v>673809.11</v>
      </c>
      <c r="AP51" s="19">
        <v>673809.11</v>
      </c>
      <c r="AQ51" s="19"/>
      <c r="AR51" s="19"/>
      <c r="AS51" s="19"/>
      <c r="AT51" s="19"/>
      <c r="AU51" s="19"/>
      <c r="AV51" s="19"/>
      <c r="AW51" s="19"/>
      <c r="AX51" s="19"/>
      <c r="AY51" s="19">
        <v>55800</v>
      </c>
      <c r="AZ51" s="19"/>
      <c r="BA51" s="19"/>
      <c r="BB51" s="19"/>
      <c r="BC51" s="19">
        <v>55800</v>
      </c>
      <c r="BD51" s="19">
        <v>25800</v>
      </c>
      <c r="BE51" s="19"/>
      <c r="BF51" s="19"/>
      <c r="BG51" s="19"/>
      <c r="BH51" s="19">
        <v>25800</v>
      </c>
      <c r="BI51" s="19">
        <v>25800</v>
      </c>
      <c r="BJ51" s="19"/>
      <c r="BK51" s="19"/>
      <c r="BL51" s="19"/>
      <c r="BM51" s="19">
        <v>25800</v>
      </c>
      <c r="BN51" s="19">
        <v>25800</v>
      </c>
      <c r="BO51" s="19"/>
      <c r="BP51" s="19"/>
      <c r="BQ51" s="19"/>
      <c r="BR51" s="19">
        <v>25800</v>
      </c>
      <c r="BS51" s="34">
        <v>673809.11</v>
      </c>
      <c r="BT51" s="19">
        <v>673809.11</v>
      </c>
      <c r="BU51" s="19"/>
      <c r="BV51" s="19"/>
      <c r="BW51" s="19"/>
      <c r="BX51" s="19"/>
      <c r="BY51" s="19"/>
      <c r="BZ51" s="19"/>
      <c r="CA51" s="19"/>
      <c r="CB51" s="19"/>
      <c r="CC51" s="19">
        <v>55800</v>
      </c>
      <c r="CD51" s="19"/>
      <c r="CE51" s="19"/>
      <c r="CF51" s="19"/>
      <c r="CG51" s="19">
        <v>55800</v>
      </c>
      <c r="CH51" s="19">
        <v>25800</v>
      </c>
      <c r="CI51" s="19"/>
      <c r="CJ51" s="19"/>
      <c r="CK51" s="19"/>
      <c r="CL51" s="19">
        <v>25800</v>
      </c>
      <c r="CM51" s="19">
        <v>25800</v>
      </c>
      <c r="CN51" s="19"/>
      <c r="CO51" s="19"/>
      <c r="CP51" s="19"/>
      <c r="CQ51" s="19">
        <v>25800</v>
      </c>
      <c r="CR51" s="19">
        <v>25800</v>
      </c>
      <c r="CS51" s="19"/>
      <c r="CT51" s="19"/>
      <c r="CU51" s="19"/>
      <c r="CV51" s="19">
        <v>25800</v>
      </c>
      <c r="CW51" s="34">
        <v>673809.11</v>
      </c>
      <c r="CX51" s="19">
        <v>673809.11</v>
      </c>
      <c r="CY51" s="19"/>
      <c r="CZ51" s="19"/>
      <c r="DA51" s="19"/>
      <c r="DB51" s="19"/>
      <c r="DC51" s="19"/>
      <c r="DD51" s="19"/>
      <c r="DE51" s="19"/>
      <c r="DF51" s="19"/>
      <c r="DG51" s="19">
        <v>55800</v>
      </c>
      <c r="DH51" s="19"/>
      <c r="DI51" s="19"/>
      <c r="DJ51" s="19"/>
      <c r="DK51" s="19">
        <v>55800</v>
      </c>
      <c r="DL51" s="19">
        <v>25800</v>
      </c>
      <c r="DM51" s="19"/>
      <c r="DN51" s="19"/>
      <c r="DO51" s="19"/>
      <c r="DP51" s="19">
        <v>25800</v>
      </c>
      <c r="DQ51" s="19">
        <v>25800</v>
      </c>
      <c r="DR51" s="19"/>
      <c r="DS51" s="19"/>
      <c r="DT51" s="19"/>
      <c r="DU51" s="19">
        <v>25800</v>
      </c>
      <c r="DV51" s="19">
        <v>25800</v>
      </c>
      <c r="DW51" s="19"/>
      <c r="DX51" s="19"/>
      <c r="DY51" s="19"/>
      <c r="DZ51" s="19">
        <v>25800</v>
      </c>
      <c r="EA51" s="20" t="s">
        <v>55</v>
      </c>
      <c r="EB51" s="21" t="s">
        <v>58</v>
      </c>
      <c r="EC51" s="2"/>
    </row>
    <row r="52" spans="1:133" ht="135" x14ac:dyDescent="0.25">
      <c r="A52" s="40"/>
      <c r="B52" s="48"/>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5"/>
      <c r="AD52" s="14" t="s">
        <v>314</v>
      </c>
      <c r="AE52" s="14" t="s">
        <v>52</v>
      </c>
      <c r="AF52" s="15" t="s">
        <v>116</v>
      </c>
      <c r="AG52" s="14"/>
      <c r="AH52" s="14"/>
      <c r="AI52" s="15"/>
      <c r="AJ52" s="48"/>
      <c r="AK52" s="18" t="s">
        <v>204</v>
      </c>
      <c r="AL52" s="18" t="s">
        <v>241</v>
      </c>
      <c r="AM52" s="18" t="s">
        <v>65</v>
      </c>
      <c r="AN52" s="18" t="s">
        <v>70</v>
      </c>
      <c r="AO52" s="34">
        <v>110500</v>
      </c>
      <c r="AP52" s="19">
        <v>110500</v>
      </c>
      <c r="AQ52" s="19"/>
      <c r="AR52" s="19"/>
      <c r="AS52" s="19"/>
      <c r="AT52" s="19"/>
      <c r="AU52" s="19"/>
      <c r="AV52" s="19"/>
      <c r="AW52" s="19">
        <v>110500</v>
      </c>
      <c r="AX52" s="19">
        <v>110500</v>
      </c>
      <c r="AY52" s="19">
        <v>70000</v>
      </c>
      <c r="AZ52" s="19"/>
      <c r="BA52" s="19"/>
      <c r="BB52" s="19"/>
      <c r="BC52" s="19">
        <v>70000</v>
      </c>
      <c r="BD52" s="19">
        <v>50000</v>
      </c>
      <c r="BE52" s="19"/>
      <c r="BF52" s="19"/>
      <c r="BG52" s="19"/>
      <c r="BH52" s="19">
        <v>50000</v>
      </c>
      <c r="BI52" s="19">
        <v>50000</v>
      </c>
      <c r="BJ52" s="19"/>
      <c r="BK52" s="19"/>
      <c r="BL52" s="19"/>
      <c r="BM52" s="19">
        <v>50000</v>
      </c>
      <c r="BN52" s="19">
        <v>50000</v>
      </c>
      <c r="BO52" s="19"/>
      <c r="BP52" s="19"/>
      <c r="BQ52" s="19"/>
      <c r="BR52" s="19">
        <v>50000</v>
      </c>
      <c r="BS52" s="34">
        <v>110500</v>
      </c>
      <c r="BT52" s="19">
        <v>110500</v>
      </c>
      <c r="BU52" s="19"/>
      <c r="BV52" s="19"/>
      <c r="BW52" s="19"/>
      <c r="BX52" s="19"/>
      <c r="BY52" s="19"/>
      <c r="BZ52" s="19"/>
      <c r="CA52" s="19">
        <v>110500</v>
      </c>
      <c r="CB52" s="19">
        <v>110500</v>
      </c>
      <c r="CC52" s="19">
        <v>70000</v>
      </c>
      <c r="CD52" s="19"/>
      <c r="CE52" s="19"/>
      <c r="CF52" s="19"/>
      <c r="CG52" s="19">
        <v>70000</v>
      </c>
      <c r="CH52" s="19">
        <v>50000</v>
      </c>
      <c r="CI52" s="19"/>
      <c r="CJ52" s="19"/>
      <c r="CK52" s="19"/>
      <c r="CL52" s="19">
        <v>50000</v>
      </c>
      <c r="CM52" s="19">
        <v>50000</v>
      </c>
      <c r="CN52" s="19"/>
      <c r="CO52" s="19"/>
      <c r="CP52" s="19"/>
      <c r="CQ52" s="19">
        <v>50000</v>
      </c>
      <c r="CR52" s="19">
        <v>50000</v>
      </c>
      <c r="CS52" s="19"/>
      <c r="CT52" s="19"/>
      <c r="CU52" s="19"/>
      <c r="CV52" s="19">
        <v>50000</v>
      </c>
      <c r="CW52" s="34">
        <v>110500</v>
      </c>
      <c r="CX52" s="19">
        <v>110500</v>
      </c>
      <c r="CY52" s="19"/>
      <c r="CZ52" s="19"/>
      <c r="DA52" s="19"/>
      <c r="DB52" s="19"/>
      <c r="DC52" s="19"/>
      <c r="DD52" s="19"/>
      <c r="DE52" s="19">
        <v>110500</v>
      </c>
      <c r="DF52" s="19">
        <v>110500</v>
      </c>
      <c r="DG52" s="19">
        <v>70000</v>
      </c>
      <c r="DH52" s="19"/>
      <c r="DI52" s="19"/>
      <c r="DJ52" s="19"/>
      <c r="DK52" s="19">
        <v>70000</v>
      </c>
      <c r="DL52" s="19">
        <v>50000</v>
      </c>
      <c r="DM52" s="19"/>
      <c r="DN52" s="19"/>
      <c r="DO52" s="19"/>
      <c r="DP52" s="19">
        <v>50000</v>
      </c>
      <c r="DQ52" s="19">
        <v>50000</v>
      </c>
      <c r="DR52" s="19"/>
      <c r="DS52" s="19"/>
      <c r="DT52" s="19"/>
      <c r="DU52" s="19">
        <v>50000</v>
      </c>
      <c r="DV52" s="19">
        <v>50000</v>
      </c>
      <c r="DW52" s="19"/>
      <c r="DX52" s="19"/>
      <c r="DY52" s="19"/>
      <c r="DZ52" s="19">
        <v>50000</v>
      </c>
      <c r="EA52" s="20" t="s">
        <v>55</v>
      </c>
      <c r="EB52" s="21" t="s">
        <v>69</v>
      </c>
      <c r="EC52" s="2"/>
    </row>
    <row r="53" spans="1:133" ht="90" x14ac:dyDescent="0.25">
      <c r="A53" s="40"/>
      <c r="B53" s="48"/>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5"/>
      <c r="AD53" s="14" t="s">
        <v>315</v>
      </c>
      <c r="AE53" s="14" t="s">
        <v>52</v>
      </c>
      <c r="AF53" s="15" t="s">
        <v>316</v>
      </c>
      <c r="AG53" s="14"/>
      <c r="AH53" s="14"/>
      <c r="AI53" s="15"/>
      <c r="AJ53" s="48"/>
      <c r="AK53" s="18" t="s">
        <v>204</v>
      </c>
      <c r="AL53" s="18" t="s">
        <v>241</v>
      </c>
      <c r="AM53" s="18" t="s">
        <v>72</v>
      </c>
      <c r="AN53" s="18" t="s">
        <v>66</v>
      </c>
      <c r="AO53" s="34"/>
      <c r="AP53" s="19"/>
      <c r="AQ53" s="19"/>
      <c r="AR53" s="19"/>
      <c r="AS53" s="19"/>
      <c r="AT53" s="19"/>
      <c r="AU53" s="19"/>
      <c r="AV53" s="19"/>
      <c r="AW53" s="19"/>
      <c r="AX53" s="19"/>
      <c r="AY53" s="19">
        <v>200032</v>
      </c>
      <c r="AZ53" s="19"/>
      <c r="BA53" s="19"/>
      <c r="BB53" s="19"/>
      <c r="BC53" s="19">
        <v>200000</v>
      </c>
      <c r="BD53" s="19">
        <v>200000</v>
      </c>
      <c r="BE53" s="19"/>
      <c r="BF53" s="19"/>
      <c r="BG53" s="19"/>
      <c r="BH53" s="19">
        <v>200000</v>
      </c>
      <c r="BI53" s="19">
        <v>200000</v>
      </c>
      <c r="BJ53" s="19"/>
      <c r="BK53" s="19"/>
      <c r="BL53" s="19"/>
      <c r="BM53" s="19">
        <v>200000</v>
      </c>
      <c r="BN53" s="19">
        <v>200000</v>
      </c>
      <c r="BO53" s="19"/>
      <c r="BP53" s="19"/>
      <c r="BQ53" s="19"/>
      <c r="BR53" s="19">
        <v>200000</v>
      </c>
      <c r="BS53" s="34"/>
      <c r="BT53" s="19"/>
      <c r="BU53" s="19"/>
      <c r="BV53" s="19"/>
      <c r="BW53" s="19"/>
      <c r="BX53" s="19"/>
      <c r="BY53" s="19"/>
      <c r="BZ53" s="19"/>
      <c r="CA53" s="19"/>
      <c r="CB53" s="19"/>
      <c r="CC53" s="19">
        <v>200032</v>
      </c>
      <c r="CD53" s="19"/>
      <c r="CE53" s="19"/>
      <c r="CF53" s="19"/>
      <c r="CG53" s="19">
        <v>200000</v>
      </c>
      <c r="CH53" s="19">
        <v>200000</v>
      </c>
      <c r="CI53" s="19"/>
      <c r="CJ53" s="19"/>
      <c r="CK53" s="19"/>
      <c r="CL53" s="19">
        <v>200000</v>
      </c>
      <c r="CM53" s="19">
        <v>200000</v>
      </c>
      <c r="CN53" s="19"/>
      <c r="CO53" s="19"/>
      <c r="CP53" s="19"/>
      <c r="CQ53" s="19">
        <v>200000</v>
      </c>
      <c r="CR53" s="19">
        <v>200000</v>
      </c>
      <c r="CS53" s="19"/>
      <c r="CT53" s="19"/>
      <c r="CU53" s="19"/>
      <c r="CV53" s="19">
        <v>200000</v>
      </c>
      <c r="CW53" s="34"/>
      <c r="CX53" s="19"/>
      <c r="CY53" s="19"/>
      <c r="CZ53" s="19"/>
      <c r="DA53" s="19"/>
      <c r="DB53" s="19"/>
      <c r="DC53" s="19"/>
      <c r="DD53" s="19"/>
      <c r="DE53" s="19"/>
      <c r="DF53" s="19"/>
      <c r="DG53" s="19">
        <v>200032</v>
      </c>
      <c r="DH53" s="19"/>
      <c r="DI53" s="19"/>
      <c r="DJ53" s="19"/>
      <c r="DK53" s="19">
        <v>200000</v>
      </c>
      <c r="DL53" s="19">
        <v>200000</v>
      </c>
      <c r="DM53" s="19"/>
      <c r="DN53" s="19"/>
      <c r="DO53" s="19"/>
      <c r="DP53" s="19">
        <v>200000</v>
      </c>
      <c r="DQ53" s="19">
        <v>200000</v>
      </c>
      <c r="DR53" s="19"/>
      <c r="DS53" s="19"/>
      <c r="DT53" s="19"/>
      <c r="DU53" s="19">
        <v>200000</v>
      </c>
      <c r="DV53" s="19">
        <v>200000</v>
      </c>
      <c r="DW53" s="19"/>
      <c r="DX53" s="19"/>
      <c r="DY53" s="19"/>
      <c r="DZ53" s="19">
        <v>200000</v>
      </c>
      <c r="EA53" s="20" t="s">
        <v>55</v>
      </c>
      <c r="EB53" s="21" t="s">
        <v>71</v>
      </c>
      <c r="EC53" s="2"/>
    </row>
    <row r="54" spans="1:133" ht="123.75" x14ac:dyDescent="0.25">
      <c r="A54" s="40"/>
      <c r="B54" s="48"/>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5"/>
      <c r="AD54" s="14" t="s">
        <v>239</v>
      </c>
      <c r="AE54" s="14" t="s">
        <v>52</v>
      </c>
      <c r="AF54" s="15" t="s">
        <v>240</v>
      </c>
      <c r="AG54" s="14"/>
      <c r="AH54" s="14"/>
      <c r="AI54" s="15"/>
      <c r="AJ54" s="48"/>
      <c r="AK54" s="18" t="s">
        <v>204</v>
      </c>
      <c r="AL54" s="18" t="s">
        <v>241</v>
      </c>
      <c r="AM54" s="18" t="s">
        <v>117</v>
      </c>
      <c r="AN54" s="18" t="s">
        <v>54</v>
      </c>
      <c r="AO54" s="34"/>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4"/>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4"/>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20" t="s">
        <v>55</v>
      </c>
      <c r="EB54" s="21" t="s">
        <v>73</v>
      </c>
      <c r="EC54" s="2"/>
    </row>
    <row r="55" spans="1:133" x14ac:dyDescent="0.25">
      <c r="A55" s="40"/>
      <c r="B55" s="48"/>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5"/>
      <c r="AD55" s="14"/>
      <c r="AE55" s="14"/>
      <c r="AF55" s="15"/>
      <c r="AG55" s="14"/>
      <c r="AH55" s="14"/>
      <c r="AI55" s="15"/>
      <c r="AJ55" s="48"/>
      <c r="AK55" s="18" t="s">
        <v>204</v>
      </c>
      <c r="AL55" s="18" t="s">
        <v>242</v>
      </c>
      <c r="AM55" s="18" t="s">
        <v>65</v>
      </c>
      <c r="AN55" s="18" t="s">
        <v>66</v>
      </c>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3"/>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3"/>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20" t="s">
        <v>55</v>
      </c>
      <c r="EB55" s="21" t="s">
        <v>74</v>
      </c>
      <c r="EC55" s="2"/>
    </row>
    <row r="56" spans="1:133" x14ac:dyDescent="0.25">
      <c r="A56" s="40"/>
      <c r="B56" s="48"/>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5"/>
      <c r="AD56" s="14"/>
      <c r="AE56" s="14"/>
      <c r="AF56" s="15"/>
      <c r="AG56" s="14"/>
      <c r="AH56" s="14"/>
      <c r="AI56" s="15"/>
      <c r="AJ56" s="48"/>
      <c r="AK56" s="18" t="s">
        <v>204</v>
      </c>
      <c r="AL56" s="18" t="s">
        <v>242</v>
      </c>
      <c r="AM56" s="18" t="s">
        <v>72</v>
      </c>
      <c r="AN56" s="18" t="s">
        <v>66</v>
      </c>
      <c r="AO56" s="34">
        <v>376843.05</v>
      </c>
      <c r="AP56" s="36">
        <v>376843.05</v>
      </c>
      <c r="AQ56" s="36"/>
      <c r="AR56" s="36"/>
      <c r="AS56" s="36">
        <v>332700</v>
      </c>
      <c r="AT56" s="36">
        <v>332700</v>
      </c>
      <c r="AU56" s="36"/>
      <c r="AV56" s="36"/>
      <c r="AW56" s="36">
        <v>44143.05</v>
      </c>
      <c r="AX56" s="36">
        <v>44143.05</v>
      </c>
      <c r="AY56" s="36">
        <v>241600</v>
      </c>
      <c r="AZ56" s="36"/>
      <c r="BA56" s="36">
        <v>217432</v>
      </c>
      <c r="BB56" s="36"/>
      <c r="BC56" s="36">
        <v>24168</v>
      </c>
      <c r="BD56" s="36">
        <v>241600</v>
      </c>
      <c r="BE56" s="36"/>
      <c r="BF56" s="36">
        <v>217432</v>
      </c>
      <c r="BG56" s="36"/>
      <c r="BH56" s="36">
        <v>24168</v>
      </c>
      <c r="BI56" s="36">
        <v>241600</v>
      </c>
      <c r="BJ56" s="36"/>
      <c r="BK56" s="36">
        <v>217432</v>
      </c>
      <c r="BL56" s="36"/>
      <c r="BM56" s="36">
        <v>24168</v>
      </c>
      <c r="BN56" s="36">
        <v>241600</v>
      </c>
      <c r="BO56" s="36"/>
      <c r="BP56" s="36">
        <v>217432</v>
      </c>
      <c r="BQ56" s="36"/>
      <c r="BR56" s="36">
        <v>24168</v>
      </c>
      <c r="BS56" s="34">
        <v>376843.05</v>
      </c>
      <c r="BT56" s="36">
        <v>376843.05</v>
      </c>
      <c r="BU56" s="36"/>
      <c r="BV56" s="36"/>
      <c r="BW56" s="36">
        <v>332700</v>
      </c>
      <c r="BX56" s="36">
        <v>332700</v>
      </c>
      <c r="BY56" s="36"/>
      <c r="BZ56" s="36"/>
      <c r="CA56" s="36">
        <v>44143.05</v>
      </c>
      <c r="CB56" s="36">
        <v>44143.05</v>
      </c>
      <c r="CC56" s="36">
        <v>241600</v>
      </c>
      <c r="CD56" s="36"/>
      <c r="CE56" s="36">
        <v>217432</v>
      </c>
      <c r="CF56" s="36"/>
      <c r="CG56" s="36">
        <v>24168</v>
      </c>
      <c r="CH56" s="36">
        <v>241600</v>
      </c>
      <c r="CI56" s="36"/>
      <c r="CJ56" s="36">
        <v>217432</v>
      </c>
      <c r="CK56" s="36"/>
      <c r="CL56" s="36">
        <v>24168</v>
      </c>
      <c r="CM56" s="36">
        <v>241600</v>
      </c>
      <c r="CN56" s="36"/>
      <c r="CO56" s="36">
        <v>217432</v>
      </c>
      <c r="CP56" s="36"/>
      <c r="CQ56" s="36">
        <v>24168</v>
      </c>
      <c r="CR56" s="36">
        <v>241600</v>
      </c>
      <c r="CS56" s="36"/>
      <c r="CT56" s="36">
        <v>217432</v>
      </c>
      <c r="CU56" s="36"/>
      <c r="CV56" s="36">
        <v>24168</v>
      </c>
      <c r="CW56" s="34">
        <v>376843.05</v>
      </c>
      <c r="CX56" s="36">
        <v>376843.05</v>
      </c>
      <c r="CY56" s="36"/>
      <c r="CZ56" s="36"/>
      <c r="DA56" s="36">
        <v>332700</v>
      </c>
      <c r="DB56" s="36">
        <v>332700</v>
      </c>
      <c r="DC56" s="36"/>
      <c r="DD56" s="36"/>
      <c r="DE56" s="36">
        <v>44143.05</v>
      </c>
      <c r="DF56" s="36">
        <v>44143.05</v>
      </c>
      <c r="DG56" s="36">
        <v>241600</v>
      </c>
      <c r="DH56" s="36"/>
      <c r="DI56" s="36">
        <v>217432</v>
      </c>
      <c r="DJ56" s="36"/>
      <c r="DK56" s="36">
        <v>24168</v>
      </c>
      <c r="DL56" s="36">
        <v>241600</v>
      </c>
      <c r="DM56" s="36"/>
      <c r="DN56" s="36">
        <v>217432</v>
      </c>
      <c r="DO56" s="36"/>
      <c r="DP56" s="36">
        <v>24168</v>
      </c>
      <c r="DQ56" s="36">
        <v>241600</v>
      </c>
      <c r="DR56" s="36"/>
      <c r="DS56" s="36">
        <v>217432</v>
      </c>
      <c r="DT56" s="36"/>
      <c r="DU56" s="36">
        <v>24168</v>
      </c>
      <c r="DV56" s="36">
        <v>241600</v>
      </c>
      <c r="DW56" s="36"/>
      <c r="DX56" s="36">
        <v>217432</v>
      </c>
      <c r="DY56" s="36"/>
      <c r="DZ56" s="36">
        <v>24168</v>
      </c>
      <c r="EA56" s="20" t="s">
        <v>55</v>
      </c>
      <c r="EB56" s="21" t="s">
        <v>110</v>
      </c>
      <c r="EC56" s="2"/>
    </row>
    <row r="57" spans="1:133" x14ac:dyDescent="0.25">
      <c r="A57" s="40"/>
      <c r="B57" s="48"/>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5"/>
      <c r="AD57" s="14"/>
      <c r="AE57" s="14"/>
      <c r="AF57" s="15"/>
      <c r="AG57" s="14"/>
      <c r="AH57" s="14"/>
      <c r="AI57" s="15"/>
      <c r="AJ57" s="48"/>
      <c r="AK57" s="18" t="s">
        <v>204</v>
      </c>
      <c r="AL57" s="18" t="s">
        <v>242</v>
      </c>
      <c r="AM57" s="18" t="s">
        <v>117</v>
      </c>
      <c r="AN57" s="18" t="s">
        <v>54</v>
      </c>
      <c r="AO57" s="34"/>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34"/>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34"/>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20" t="s">
        <v>55</v>
      </c>
      <c r="EB57" s="21" t="s">
        <v>111</v>
      </c>
      <c r="EC57" s="2"/>
    </row>
    <row r="58" spans="1:133" x14ac:dyDescent="0.25">
      <c r="A58" s="40"/>
      <c r="B58" s="48"/>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5"/>
      <c r="AD58" s="14"/>
      <c r="AE58" s="14"/>
      <c r="AF58" s="15"/>
      <c r="AG58" s="14"/>
      <c r="AH58" s="14"/>
      <c r="AI58" s="15"/>
      <c r="AJ58" s="48"/>
      <c r="AK58" s="18" t="s">
        <v>204</v>
      </c>
      <c r="AL58" s="18" t="s">
        <v>243</v>
      </c>
      <c r="AM58" s="18" t="s">
        <v>65</v>
      </c>
      <c r="AN58" s="18" t="s">
        <v>66</v>
      </c>
      <c r="AO58" s="34"/>
      <c r="AP58" s="19"/>
      <c r="AQ58" s="19"/>
      <c r="AR58" s="19"/>
      <c r="AS58" s="19"/>
      <c r="AT58" s="19"/>
      <c r="AU58" s="19"/>
      <c r="AV58" s="19"/>
      <c r="AW58" s="19"/>
      <c r="AX58" s="19"/>
      <c r="AY58" s="19">
        <v>5000</v>
      </c>
      <c r="AZ58" s="19"/>
      <c r="BA58" s="19"/>
      <c r="BB58" s="19"/>
      <c r="BC58" s="19">
        <v>5000</v>
      </c>
      <c r="BD58" s="19"/>
      <c r="BE58" s="19"/>
      <c r="BF58" s="19"/>
      <c r="BG58" s="19"/>
      <c r="BH58" s="19"/>
      <c r="BI58" s="19"/>
      <c r="BJ58" s="19"/>
      <c r="BK58" s="19"/>
      <c r="BL58" s="19"/>
      <c r="BM58" s="19"/>
      <c r="BN58" s="19"/>
      <c r="BO58" s="19"/>
      <c r="BP58" s="19"/>
      <c r="BQ58" s="19"/>
      <c r="BR58" s="19"/>
      <c r="BS58" s="34"/>
      <c r="BT58" s="19"/>
      <c r="BU58" s="19"/>
      <c r="BV58" s="19"/>
      <c r="BW58" s="19"/>
      <c r="BX58" s="19"/>
      <c r="BY58" s="19"/>
      <c r="BZ58" s="19"/>
      <c r="CA58" s="19"/>
      <c r="CB58" s="19"/>
      <c r="CC58" s="19">
        <v>5000</v>
      </c>
      <c r="CD58" s="19"/>
      <c r="CE58" s="19"/>
      <c r="CF58" s="19"/>
      <c r="CG58" s="19">
        <v>5000</v>
      </c>
      <c r="CH58" s="19"/>
      <c r="CI58" s="19"/>
      <c r="CJ58" s="19"/>
      <c r="CK58" s="19"/>
      <c r="CL58" s="19"/>
      <c r="CM58" s="19"/>
      <c r="CN58" s="19"/>
      <c r="CO58" s="19"/>
      <c r="CP58" s="19"/>
      <c r="CQ58" s="19"/>
      <c r="CR58" s="19"/>
      <c r="CS58" s="19"/>
      <c r="CT58" s="19"/>
      <c r="CU58" s="19"/>
      <c r="CV58" s="19"/>
      <c r="CW58" s="34"/>
      <c r="CX58" s="19"/>
      <c r="CY58" s="19"/>
      <c r="CZ58" s="19"/>
      <c r="DA58" s="19"/>
      <c r="DB58" s="19"/>
      <c r="DC58" s="19"/>
      <c r="DD58" s="19"/>
      <c r="DE58" s="19"/>
      <c r="DF58" s="19"/>
      <c r="DG58" s="19">
        <v>5000</v>
      </c>
      <c r="DH58" s="19"/>
      <c r="DI58" s="19"/>
      <c r="DJ58" s="19"/>
      <c r="DK58" s="19">
        <v>5000</v>
      </c>
      <c r="DL58" s="19"/>
      <c r="DM58" s="19"/>
      <c r="DN58" s="19"/>
      <c r="DO58" s="19"/>
      <c r="DP58" s="19"/>
      <c r="DQ58" s="19"/>
      <c r="DR58" s="19"/>
      <c r="DS58" s="19"/>
      <c r="DT58" s="19"/>
      <c r="DU58" s="19"/>
      <c r="DV58" s="19"/>
      <c r="DW58" s="19"/>
      <c r="DX58" s="19"/>
      <c r="DY58" s="19"/>
      <c r="DZ58" s="19"/>
      <c r="EA58" s="20" t="s">
        <v>55</v>
      </c>
      <c r="EB58" s="21" t="s">
        <v>113</v>
      </c>
      <c r="EC58" s="2"/>
    </row>
    <row r="59" spans="1:133" x14ac:dyDescent="0.25">
      <c r="A59" s="40"/>
      <c r="B59" s="48"/>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D59" s="14"/>
      <c r="AE59" s="14"/>
      <c r="AF59" s="15"/>
      <c r="AG59" s="14"/>
      <c r="AH59" s="14"/>
      <c r="AI59" s="15"/>
      <c r="AJ59" s="48"/>
      <c r="AK59" s="18" t="s">
        <v>204</v>
      </c>
      <c r="AL59" s="18" t="s">
        <v>243</v>
      </c>
      <c r="AM59" s="18" t="s">
        <v>65</v>
      </c>
      <c r="AN59" s="18" t="s">
        <v>70</v>
      </c>
      <c r="AO59" s="34"/>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34"/>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34"/>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20" t="s">
        <v>55</v>
      </c>
      <c r="EB59" s="21" t="s">
        <v>114</v>
      </c>
      <c r="EC59" s="2"/>
    </row>
    <row r="60" spans="1:133" x14ac:dyDescent="0.25">
      <c r="A60" s="40"/>
      <c r="B60" s="48"/>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5"/>
      <c r="AD60" s="14"/>
      <c r="AE60" s="14"/>
      <c r="AF60" s="15"/>
      <c r="AG60" s="14"/>
      <c r="AH60" s="14"/>
      <c r="AI60" s="15"/>
      <c r="AJ60" s="48"/>
      <c r="AK60" s="18" t="s">
        <v>204</v>
      </c>
      <c r="AL60" s="18" t="s">
        <v>317</v>
      </c>
      <c r="AM60" s="18" t="s">
        <v>65</v>
      </c>
      <c r="AN60" s="18" t="s">
        <v>66</v>
      </c>
      <c r="AO60" s="34"/>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34"/>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34"/>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20" t="s">
        <v>55</v>
      </c>
      <c r="EB60" s="21" t="s">
        <v>85</v>
      </c>
      <c r="EC60" s="2"/>
    </row>
    <row r="61" spans="1:133" x14ac:dyDescent="0.25">
      <c r="A61" s="40"/>
      <c r="B61" s="48"/>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5"/>
      <c r="AD61" s="14"/>
      <c r="AE61" s="14"/>
      <c r="AF61" s="15"/>
      <c r="AG61" s="14"/>
      <c r="AH61" s="14"/>
      <c r="AI61" s="15"/>
      <c r="AJ61" s="48"/>
      <c r="AK61" s="18" t="s">
        <v>204</v>
      </c>
      <c r="AL61" s="18" t="s">
        <v>317</v>
      </c>
      <c r="AM61" s="18" t="s">
        <v>65</v>
      </c>
      <c r="AN61" s="18" t="s">
        <v>70</v>
      </c>
      <c r="AO61" s="34"/>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34"/>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34"/>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20" t="s">
        <v>55</v>
      </c>
      <c r="EB61" s="21" t="s">
        <v>118</v>
      </c>
      <c r="EC61" s="2"/>
    </row>
    <row r="62" spans="1:133" x14ac:dyDescent="0.25">
      <c r="A62" s="40"/>
      <c r="B62" s="48"/>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5"/>
      <c r="AD62" s="14"/>
      <c r="AE62" s="14"/>
      <c r="AF62" s="15"/>
      <c r="AG62" s="14"/>
      <c r="AH62" s="14"/>
      <c r="AI62" s="15"/>
      <c r="AJ62" s="48"/>
      <c r="AK62" s="18" t="s">
        <v>204</v>
      </c>
      <c r="AL62" s="18" t="s">
        <v>318</v>
      </c>
      <c r="AM62" s="18" t="s">
        <v>65</v>
      </c>
      <c r="AN62" s="18" t="s">
        <v>70</v>
      </c>
      <c r="AO62" s="34"/>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34"/>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34"/>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20" t="s">
        <v>55</v>
      </c>
      <c r="EB62" s="21" t="s">
        <v>119</v>
      </c>
      <c r="EC62" s="2"/>
    </row>
    <row r="63" spans="1:133" x14ac:dyDescent="0.25">
      <c r="A63" s="40"/>
      <c r="B63" s="48"/>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5"/>
      <c r="AD63" s="14"/>
      <c r="AE63" s="14"/>
      <c r="AF63" s="15"/>
      <c r="AG63" s="14"/>
      <c r="AH63" s="14"/>
      <c r="AI63" s="15"/>
      <c r="AJ63" s="48"/>
      <c r="AK63" s="18" t="s">
        <v>204</v>
      </c>
      <c r="AL63" s="18" t="s">
        <v>319</v>
      </c>
      <c r="AM63" s="18" t="s">
        <v>65</v>
      </c>
      <c r="AN63" s="18" t="s">
        <v>66</v>
      </c>
      <c r="AO63" s="34"/>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34"/>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34"/>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20" t="s">
        <v>55</v>
      </c>
      <c r="EB63" s="21" t="s">
        <v>120</v>
      </c>
      <c r="EC63" s="2"/>
    </row>
    <row r="64" spans="1:133" x14ac:dyDescent="0.25">
      <c r="A64" s="40"/>
      <c r="B64" s="48"/>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5"/>
      <c r="AD64" s="14"/>
      <c r="AE64" s="14"/>
      <c r="AF64" s="15"/>
      <c r="AG64" s="14"/>
      <c r="AH64" s="14"/>
      <c r="AI64" s="15"/>
      <c r="AJ64" s="48"/>
      <c r="AK64" s="18" t="s">
        <v>204</v>
      </c>
      <c r="AL64" s="18" t="s">
        <v>245</v>
      </c>
      <c r="AM64" s="18" t="s">
        <v>65</v>
      </c>
      <c r="AN64" s="18" t="s">
        <v>66</v>
      </c>
      <c r="AO64" s="34"/>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34"/>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34"/>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20" t="s">
        <v>55</v>
      </c>
      <c r="EB64" s="21" t="s">
        <v>121</v>
      </c>
      <c r="EC64" s="2"/>
    </row>
    <row r="65" spans="1:133" x14ac:dyDescent="0.25">
      <c r="A65" s="40"/>
      <c r="B65" s="48"/>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5"/>
      <c r="AD65" s="14"/>
      <c r="AE65" s="14"/>
      <c r="AF65" s="15"/>
      <c r="AG65" s="14"/>
      <c r="AH65" s="14"/>
      <c r="AI65" s="15"/>
      <c r="AJ65" s="48"/>
      <c r="AK65" s="18" t="s">
        <v>204</v>
      </c>
      <c r="AL65" s="18" t="s">
        <v>245</v>
      </c>
      <c r="AM65" s="18" t="s">
        <v>65</v>
      </c>
      <c r="AN65" s="18" t="s">
        <v>70</v>
      </c>
      <c r="AO65" s="34"/>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34"/>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34"/>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20" t="s">
        <v>55</v>
      </c>
      <c r="EB65" s="21" t="s">
        <v>122</v>
      </c>
      <c r="EC65" s="2"/>
    </row>
    <row r="66" spans="1:133" x14ac:dyDescent="0.25">
      <c r="A66" s="40"/>
      <c r="B66" s="48"/>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5"/>
      <c r="AD66" s="14"/>
      <c r="AE66" s="14"/>
      <c r="AF66" s="15"/>
      <c r="AG66" s="14"/>
      <c r="AH66" s="14"/>
      <c r="AI66" s="15"/>
      <c r="AJ66" s="48"/>
      <c r="AK66" s="18" t="s">
        <v>204</v>
      </c>
      <c r="AL66" s="18" t="s">
        <v>246</v>
      </c>
      <c r="AM66" s="18" t="s">
        <v>65</v>
      </c>
      <c r="AN66" s="18" t="s">
        <v>66</v>
      </c>
      <c r="AO66" s="34"/>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34"/>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34"/>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20" t="s">
        <v>55</v>
      </c>
      <c r="EB66" s="21" t="s">
        <v>99</v>
      </c>
      <c r="EC66" s="2"/>
    </row>
    <row r="67" spans="1:133" x14ac:dyDescent="0.25">
      <c r="A67" s="40"/>
      <c r="B67" s="48"/>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5"/>
      <c r="AD67" s="14"/>
      <c r="AE67" s="14"/>
      <c r="AF67" s="15"/>
      <c r="AG67" s="14"/>
      <c r="AH67" s="14"/>
      <c r="AI67" s="15"/>
      <c r="AJ67" s="48"/>
      <c r="AK67" s="18" t="s">
        <v>204</v>
      </c>
      <c r="AL67" s="18" t="s">
        <v>246</v>
      </c>
      <c r="AM67" s="18" t="s">
        <v>112</v>
      </c>
      <c r="AN67" s="18" t="s">
        <v>70</v>
      </c>
      <c r="AO67" s="34"/>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34"/>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34"/>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20" t="s">
        <v>55</v>
      </c>
      <c r="EB67" s="21" t="s">
        <v>124</v>
      </c>
      <c r="EC67" s="2"/>
    </row>
    <row r="68" spans="1:133" x14ac:dyDescent="0.25">
      <c r="A68" s="39"/>
      <c r="B68" s="48"/>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5"/>
      <c r="AD68" s="14"/>
      <c r="AE68" s="14"/>
      <c r="AF68" s="15"/>
      <c r="AG68" s="14"/>
      <c r="AH68" s="14"/>
      <c r="AI68" s="15"/>
      <c r="AJ68" s="48"/>
      <c r="AK68" s="18" t="s">
        <v>204</v>
      </c>
      <c r="AL68" s="18" t="s">
        <v>247</v>
      </c>
      <c r="AM68" s="18" t="s">
        <v>65</v>
      </c>
      <c r="AN68" s="18" t="s">
        <v>66</v>
      </c>
      <c r="AO68" s="34"/>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34"/>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34"/>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20" t="s">
        <v>55</v>
      </c>
      <c r="EB68" s="21" t="s">
        <v>125</v>
      </c>
      <c r="EC68" s="2"/>
    </row>
    <row r="69" spans="1:133" ht="84" x14ac:dyDescent="0.25">
      <c r="A69" s="9" t="s">
        <v>320</v>
      </c>
      <c r="B69" s="10" t="s">
        <v>321</v>
      </c>
      <c r="C69" s="11" t="s">
        <v>47</v>
      </c>
      <c r="D69" s="11" t="s">
        <v>47</v>
      </c>
      <c r="E69" s="11" t="s">
        <v>47</v>
      </c>
      <c r="F69" s="11" t="s">
        <v>47</v>
      </c>
      <c r="G69" s="11" t="s">
        <v>47</v>
      </c>
      <c r="H69" s="11" t="s">
        <v>47</v>
      </c>
      <c r="I69" s="11" t="s">
        <v>47</v>
      </c>
      <c r="J69" s="11" t="s">
        <v>47</v>
      </c>
      <c r="K69" s="11" t="s">
        <v>47</v>
      </c>
      <c r="L69" s="11" t="s">
        <v>47</v>
      </c>
      <c r="M69" s="11" t="s">
        <v>47</v>
      </c>
      <c r="N69" s="11" t="s">
        <v>47</v>
      </c>
      <c r="O69" s="11" t="s">
        <v>47</v>
      </c>
      <c r="P69" s="11" t="s">
        <v>47</v>
      </c>
      <c r="Q69" s="11" t="s">
        <v>47</v>
      </c>
      <c r="R69" s="11" t="s">
        <v>47</v>
      </c>
      <c r="S69" s="11" t="s">
        <v>47</v>
      </c>
      <c r="T69" s="11" t="s">
        <v>47</v>
      </c>
      <c r="U69" s="11" t="s">
        <v>47</v>
      </c>
      <c r="V69" s="11" t="s">
        <v>47</v>
      </c>
      <c r="W69" s="11" t="s">
        <v>47</v>
      </c>
      <c r="X69" s="11" t="s">
        <v>47</v>
      </c>
      <c r="Y69" s="11" t="s">
        <v>47</v>
      </c>
      <c r="Z69" s="11" t="s">
        <v>47</v>
      </c>
      <c r="AA69" s="11" t="s">
        <v>47</v>
      </c>
      <c r="AB69" s="11" t="s">
        <v>47</v>
      </c>
      <c r="AC69" s="11" t="s">
        <v>47</v>
      </c>
      <c r="AD69" s="11" t="s">
        <v>47</v>
      </c>
      <c r="AE69" s="11" t="s">
        <v>47</v>
      </c>
      <c r="AF69" s="11" t="s">
        <v>47</v>
      </c>
      <c r="AG69" s="12"/>
      <c r="AH69" s="12"/>
      <c r="AI69" s="12"/>
      <c r="AJ69" s="11" t="s">
        <v>47</v>
      </c>
      <c r="AK69" s="11" t="s">
        <v>47</v>
      </c>
      <c r="AL69" s="11" t="s">
        <v>47</v>
      </c>
      <c r="AM69" s="11" t="s">
        <v>47</v>
      </c>
      <c r="AN69" s="11" t="s">
        <v>47</v>
      </c>
      <c r="AO69" s="30">
        <f>SUM(AO70:AO96)</f>
        <v>637950.19999999995</v>
      </c>
      <c r="AP69" s="30">
        <f>SUM(AP70:AP96)</f>
        <v>637950.19999999995</v>
      </c>
      <c r="AQ69" s="30">
        <f>SUM(AQ70:AQ96)</f>
        <v>0</v>
      </c>
      <c r="AR69" s="30">
        <f>SUM(AR70:AR96)</f>
        <v>0</v>
      </c>
      <c r="AS69" s="30">
        <f t="shared" ref="AS69:AX69" si="85">SUM(AS70:AS96)</f>
        <v>0</v>
      </c>
      <c r="AT69" s="30">
        <f t="shared" si="85"/>
        <v>0</v>
      </c>
      <c r="AU69" s="30">
        <f t="shared" si="85"/>
        <v>0</v>
      </c>
      <c r="AV69" s="30">
        <f t="shared" si="85"/>
        <v>0</v>
      </c>
      <c r="AW69" s="30">
        <f t="shared" si="85"/>
        <v>637950.19999999995</v>
      </c>
      <c r="AX69" s="30">
        <f t="shared" si="85"/>
        <v>637950.19999999995</v>
      </c>
      <c r="AY69" s="30">
        <f t="shared" ref="AY69" si="86">SUM(AY70:AY96)</f>
        <v>674000</v>
      </c>
      <c r="AZ69" s="30">
        <f t="shared" ref="AZ69" si="87">SUM(AZ70:AZ96)</f>
        <v>0</v>
      </c>
      <c r="BA69" s="30">
        <f t="shared" ref="BA69" si="88">SUM(BA70:BA96)</f>
        <v>0</v>
      </c>
      <c r="BB69" s="30">
        <f t="shared" ref="BB69" si="89">SUM(BB70:BB96)</f>
        <v>0</v>
      </c>
      <c r="BC69" s="30">
        <f t="shared" ref="BC69" si="90">SUM(BC70:BC96)</f>
        <v>674000</v>
      </c>
      <c r="BD69" s="30">
        <f t="shared" ref="BD69" si="91">SUM(BD70:BD96)</f>
        <v>18000</v>
      </c>
      <c r="BE69" s="30">
        <f t="shared" ref="BE69" si="92">SUM(BE70:BE96)</f>
        <v>0</v>
      </c>
      <c r="BF69" s="30">
        <f t="shared" ref="BF69" si="93">SUM(BF70:BF96)</f>
        <v>0</v>
      </c>
      <c r="BG69" s="30">
        <f t="shared" ref="BG69" si="94">SUM(BG70:BG96)</f>
        <v>0</v>
      </c>
      <c r="BH69" s="30">
        <f t="shared" ref="BH69" si="95">SUM(BH70:BH96)</f>
        <v>18000</v>
      </c>
      <c r="BI69" s="30">
        <f t="shared" ref="BI69" si="96">SUM(BI70:BI96)</f>
        <v>18000</v>
      </c>
      <c r="BJ69" s="30">
        <f t="shared" ref="BJ69" si="97">SUM(BJ70:BJ96)</f>
        <v>0</v>
      </c>
      <c r="BK69" s="30">
        <f t="shared" ref="BK69" si="98">SUM(BK70:BK96)</f>
        <v>0</v>
      </c>
      <c r="BL69" s="30">
        <f t="shared" ref="BL69" si="99">SUM(BL70:BL96)</f>
        <v>0</v>
      </c>
      <c r="BM69" s="30">
        <f t="shared" ref="BM69" si="100">SUM(BM70:BM96)</f>
        <v>18000</v>
      </c>
      <c r="BN69" s="30">
        <f t="shared" ref="BN69" si="101">SUM(BN70:BN96)</f>
        <v>18000</v>
      </c>
      <c r="BO69" s="30">
        <f t="shared" ref="BO69" si="102">SUM(BO70:BO96)</f>
        <v>0</v>
      </c>
      <c r="BP69" s="30">
        <f t="shared" ref="BP69" si="103">SUM(BP70:BP96)</f>
        <v>0</v>
      </c>
      <c r="BQ69" s="30">
        <f t="shared" ref="BQ69" si="104">SUM(BQ70:BQ96)</f>
        <v>0</v>
      </c>
      <c r="BR69" s="30">
        <f t="shared" ref="BR69" si="105">SUM(BR70:BR96)</f>
        <v>18000</v>
      </c>
      <c r="BS69" s="30">
        <f t="shared" ref="BS69" si="106">SUM(BS70:BS96)</f>
        <v>637950.19999999995</v>
      </c>
      <c r="BT69" s="30">
        <f t="shared" ref="BT69" si="107">SUM(BT70:BT96)</f>
        <v>637950.19999999995</v>
      </c>
      <c r="BU69" s="30">
        <f t="shared" ref="BU69" si="108">SUM(BU70:BU96)</f>
        <v>0</v>
      </c>
      <c r="BV69" s="30">
        <f t="shared" ref="BV69" si="109">SUM(BV70:BV96)</f>
        <v>0</v>
      </c>
      <c r="BW69" s="30">
        <f t="shared" ref="BW69" si="110">SUM(BW70:BW96)</f>
        <v>0</v>
      </c>
      <c r="BX69" s="30">
        <f t="shared" ref="BX69" si="111">SUM(BX70:BX96)</f>
        <v>0</v>
      </c>
      <c r="BY69" s="30">
        <f t="shared" ref="BY69" si="112">SUM(BY70:BY96)</f>
        <v>0</v>
      </c>
      <c r="BZ69" s="30">
        <f t="shared" ref="BZ69" si="113">SUM(BZ70:BZ96)</f>
        <v>0</v>
      </c>
      <c r="CA69" s="30">
        <f t="shared" ref="CA69" si="114">SUM(CA70:CA96)</f>
        <v>637950.19999999995</v>
      </c>
      <c r="CB69" s="30">
        <f t="shared" ref="CB69" si="115">SUM(CB70:CB96)</f>
        <v>637950.19999999995</v>
      </c>
      <c r="CC69" s="30">
        <f t="shared" ref="CC69" si="116">SUM(CC70:CC96)</f>
        <v>674000</v>
      </c>
      <c r="CD69" s="30">
        <f t="shared" ref="CD69" si="117">SUM(CD70:CD96)</f>
        <v>0</v>
      </c>
      <c r="CE69" s="30">
        <f t="shared" ref="CE69" si="118">SUM(CE70:CE96)</f>
        <v>0</v>
      </c>
      <c r="CF69" s="30">
        <f t="shared" ref="CF69" si="119">SUM(CF70:CF96)</f>
        <v>0</v>
      </c>
      <c r="CG69" s="30">
        <f t="shared" ref="CG69" si="120">SUM(CG70:CG96)</f>
        <v>674000</v>
      </c>
      <c r="CH69" s="30">
        <f t="shared" ref="CH69" si="121">SUM(CH70:CH96)</f>
        <v>18000</v>
      </c>
      <c r="CI69" s="30">
        <f t="shared" ref="CI69" si="122">SUM(CI70:CI96)</f>
        <v>0</v>
      </c>
      <c r="CJ69" s="30">
        <f t="shared" ref="CJ69" si="123">SUM(CJ70:CJ96)</f>
        <v>0</v>
      </c>
      <c r="CK69" s="30">
        <f t="shared" ref="CK69" si="124">SUM(CK70:CK96)</f>
        <v>0</v>
      </c>
      <c r="CL69" s="30">
        <f t="shared" ref="CL69" si="125">SUM(CL70:CL96)</f>
        <v>18000</v>
      </c>
      <c r="CM69" s="30">
        <f t="shared" ref="CM69" si="126">SUM(CM70:CM96)</f>
        <v>18000</v>
      </c>
      <c r="CN69" s="30">
        <f t="shared" ref="CN69" si="127">SUM(CN70:CN96)</f>
        <v>0</v>
      </c>
      <c r="CO69" s="30">
        <f t="shared" ref="CO69" si="128">SUM(CO70:CO96)</f>
        <v>0</v>
      </c>
      <c r="CP69" s="30">
        <f t="shared" ref="CP69" si="129">SUM(CP70:CP96)</f>
        <v>0</v>
      </c>
      <c r="CQ69" s="30">
        <f t="shared" ref="CQ69" si="130">SUM(CQ70:CQ96)</f>
        <v>18000</v>
      </c>
      <c r="CR69" s="30">
        <f t="shared" ref="CR69" si="131">SUM(CR70:CR96)</f>
        <v>18000</v>
      </c>
      <c r="CS69" s="30">
        <f t="shared" ref="CS69" si="132">SUM(CS70:CS96)</f>
        <v>0</v>
      </c>
      <c r="CT69" s="30">
        <f t="shared" ref="CT69" si="133">SUM(CT70:CT96)</f>
        <v>0</v>
      </c>
      <c r="CU69" s="30">
        <f t="shared" ref="CU69" si="134">SUM(CU70:CU96)</f>
        <v>0</v>
      </c>
      <c r="CV69" s="30">
        <f t="shared" ref="CV69" si="135">SUM(CV70:CV96)</f>
        <v>18000</v>
      </c>
      <c r="CW69" s="30">
        <f t="shared" ref="CW69" si="136">SUM(CW70:CW96)</f>
        <v>637950.19999999995</v>
      </c>
      <c r="CX69" s="30">
        <f t="shared" ref="CX69" si="137">SUM(CX70:CX96)</f>
        <v>637950.19999999995</v>
      </c>
      <c r="CY69" s="30">
        <f t="shared" ref="CY69" si="138">SUM(CY70:CY96)</f>
        <v>0</v>
      </c>
      <c r="CZ69" s="30">
        <f t="shared" ref="CZ69" si="139">SUM(CZ70:CZ96)</f>
        <v>0</v>
      </c>
      <c r="DA69" s="30">
        <f t="shared" ref="DA69" si="140">SUM(DA70:DA96)</f>
        <v>0</v>
      </c>
      <c r="DB69" s="30">
        <f t="shared" ref="DB69" si="141">SUM(DB70:DB96)</f>
        <v>0</v>
      </c>
      <c r="DC69" s="30">
        <f t="shared" ref="DC69" si="142">SUM(DC70:DC96)</f>
        <v>0</v>
      </c>
      <c r="DD69" s="30">
        <f t="shared" ref="DD69" si="143">SUM(DD70:DD96)</f>
        <v>0</v>
      </c>
      <c r="DE69" s="30">
        <f t="shared" ref="DE69" si="144">SUM(DE70:DE96)</f>
        <v>637950.19999999995</v>
      </c>
      <c r="DF69" s="30">
        <f t="shared" ref="DF69" si="145">SUM(DF70:DF96)</f>
        <v>637950.19999999995</v>
      </c>
      <c r="DG69" s="30">
        <f t="shared" ref="DG69" si="146">SUM(DG70:DG96)</f>
        <v>674000</v>
      </c>
      <c r="DH69" s="30">
        <f t="shared" ref="DH69" si="147">SUM(DH70:DH96)</f>
        <v>0</v>
      </c>
      <c r="DI69" s="30">
        <f t="shared" ref="DI69" si="148">SUM(DI70:DI96)</f>
        <v>0</v>
      </c>
      <c r="DJ69" s="30">
        <f t="shared" ref="DJ69" si="149">SUM(DJ70:DJ96)</f>
        <v>0</v>
      </c>
      <c r="DK69" s="30">
        <f t="shared" ref="DK69" si="150">SUM(DK70:DK96)</f>
        <v>674000</v>
      </c>
      <c r="DL69" s="30">
        <f t="shared" ref="DL69" si="151">SUM(DL70:DL96)</f>
        <v>18000</v>
      </c>
      <c r="DM69" s="30">
        <f t="shared" ref="DM69" si="152">SUM(DM70:DM96)</f>
        <v>0</v>
      </c>
      <c r="DN69" s="30">
        <f t="shared" ref="DN69" si="153">SUM(DN70:DN96)</f>
        <v>0</v>
      </c>
      <c r="DO69" s="30">
        <f t="shared" ref="DO69" si="154">SUM(DO70:DO96)</f>
        <v>0</v>
      </c>
      <c r="DP69" s="30">
        <f t="shared" ref="DP69" si="155">SUM(DP70:DP96)</f>
        <v>18000</v>
      </c>
      <c r="DQ69" s="30">
        <f t="shared" ref="DQ69" si="156">SUM(DQ70:DQ96)</f>
        <v>18000</v>
      </c>
      <c r="DR69" s="30">
        <f t="shared" ref="DR69" si="157">SUM(DR70:DR96)</f>
        <v>0</v>
      </c>
      <c r="DS69" s="30">
        <f t="shared" ref="DS69" si="158">SUM(DS70:DS96)</f>
        <v>0</v>
      </c>
      <c r="DT69" s="30">
        <f t="shared" ref="DT69" si="159">SUM(DT70:DT96)</f>
        <v>0</v>
      </c>
      <c r="DU69" s="30">
        <f t="shared" ref="DU69" si="160">SUM(DU70:DU96)</f>
        <v>18000</v>
      </c>
      <c r="DV69" s="30">
        <f t="shared" ref="DV69" si="161">SUM(DV70:DV96)</f>
        <v>18000</v>
      </c>
      <c r="DW69" s="30">
        <f t="shared" ref="DW69" si="162">SUM(DW70:DW96)</f>
        <v>0</v>
      </c>
      <c r="DX69" s="30">
        <f t="shared" ref="DX69" si="163">SUM(DX70:DX96)</f>
        <v>0</v>
      </c>
      <c r="DY69" s="30">
        <f t="shared" ref="DY69" si="164">SUM(DY70:DY96)</f>
        <v>0</v>
      </c>
      <c r="DZ69" s="30">
        <f t="shared" ref="DZ69" si="165">SUM(DZ70:DZ96)</f>
        <v>18000</v>
      </c>
      <c r="EA69" s="11"/>
      <c r="EB69" s="2"/>
      <c r="EC69" s="2"/>
    </row>
    <row r="70" spans="1:133" ht="76.900000000000006" customHeight="1" x14ac:dyDescent="0.25">
      <c r="A70" s="38" t="s">
        <v>322</v>
      </c>
      <c r="B70" s="47" t="s">
        <v>323</v>
      </c>
      <c r="C70" s="14" t="s">
        <v>50</v>
      </c>
      <c r="D70" s="14" t="s">
        <v>324</v>
      </c>
      <c r="E70" s="14" t="s">
        <v>51</v>
      </c>
      <c r="F70" s="14"/>
      <c r="G70" s="14"/>
      <c r="H70" s="14"/>
      <c r="I70" s="14"/>
      <c r="J70" s="14"/>
      <c r="K70" s="14"/>
      <c r="L70" s="14"/>
      <c r="M70" s="14"/>
      <c r="N70" s="14"/>
      <c r="O70" s="14"/>
      <c r="P70" s="14"/>
      <c r="Q70" s="14"/>
      <c r="R70" s="14"/>
      <c r="S70" s="14"/>
      <c r="T70" s="14"/>
      <c r="U70" s="14"/>
      <c r="V70" s="14"/>
      <c r="W70" s="14"/>
      <c r="X70" s="14"/>
      <c r="Y70" s="14"/>
      <c r="Z70" s="14"/>
      <c r="AA70" s="14" t="s">
        <v>143</v>
      </c>
      <c r="AB70" s="14" t="s">
        <v>52</v>
      </c>
      <c r="AC70" s="15" t="s">
        <v>88</v>
      </c>
      <c r="AD70" s="14" t="s">
        <v>182</v>
      </c>
      <c r="AE70" s="14" t="s">
        <v>52</v>
      </c>
      <c r="AF70" s="15" t="s">
        <v>101</v>
      </c>
      <c r="AG70" s="16"/>
      <c r="AH70" s="16"/>
      <c r="AI70" s="17"/>
      <c r="AJ70" s="47" t="s">
        <v>124</v>
      </c>
      <c r="AK70" s="18" t="s">
        <v>221</v>
      </c>
      <c r="AL70" s="18" t="s">
        <v>325</v>
      </c>
      <c r="AM70" s="18" t="s">
        <v>76</v>
      </c>
      <c r="AN70" s="18" t="s">
        <v>54</v>
      </c>
      <c r="AO70" s="34"/>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34"/>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34"/>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20" t="s">
        <v>55</v>
      </c>
      <c r="EB70" s="2"/>
      <c r="EC70" s="2"/>
    </row>
    <row r="71" spans="1:133" ht="45" x14ac:dyDescent="0.25">
      <c r="A71" s="40"/>
      <c r="B71" s="48"/>
      <c r="C71" s="14" t="s">
        <v>199</v>
      </c>
      <c r="D71" s="14" t="s">
        <v>100</v>
      </c>
      <c r="E71" s="14" t="s">
        <v>200</v>
      </c>
      <c r="F71" s="14"/>
      <c r="G71" s="14"/>
      <c r="H71" s="14"/>
      <c r="I71" s="14"/>
      <c r="J71" s="14"/>
      <c r="K71" s="14"/>
      <c r="L71" s="14"/>
      <c r="M71" s="14"/>
      <c r="N71" s="14"/>
      <c r="O71" s="14"/>
      <c r="P71" s="14"/>
      <c r="Q71" s="14"/>
      <c r="R71" s="14"/>
      <c r="S71" s="14"/>
      <c r="T71" s="14"/>
      <c r="U71" s="14"/>
      <c r="V71" s="14"/>
      <c r="W71" s="14"/>
      <c r="X71" s="14"/>
      <c r="Y71" s="14"/>
      <c r="Z71" s="14"/>
      <c r="AA71" s="14" t="s">
        <v>196</v>
      </c>
      <c r="AB71" s="14" t="s">
        <v>166</v>
      </c>
      <c r="AC71" s="15" t="s">
        <v>197</v>
      </c>
      <c r="AD71" s="14"/>
      <c r="AE71" s="14"/>
      <c r="AF71" s="15"/>
      <c r="AG71" s="14"/>
      <c r="AH71" s="14"/>
      <c r="AI71" s="15"/>
      <c r="AJ71" s="48"/>
      <c r="AK71" s="18" t="s">
        <v>204</v>
      </c>
      <c r="AL71" s="18" t="s">
        <v>244</v>
      </c>
      <c r="AM71" s="18" t="s">
        <v>65</v>
      </c>
      <c r="AN71" s="18" t="s">
        <v>66</v>
      </c>
      <c r="AO71" s="34">
        <v>357574.09</v>
      </c>
      <c r="AP71" s="19">
        <v>357574.09</v>
      </c>
      <c r="AQ71" s="19"/>
      <c r="AR71" s="19"/>
      <c r="AS71" s="19"/>
      <c r="AT71" s="19"/>
      <c r="AU71" s="19"/>
      <c r="AV71" s="19"/>
      <c r="AW71" s="19">
        <v>357574.09</v>
      </c>
      <c r="AX71" s="19">
        <v>357574.09</v>
      </c>
      <c r="AY71" s="19"/>
      <c r="AZ71" s="19"/>
      <c r="BA71" s="19"/>
      <c r="BB71" s="19"/>
      <c r="BC71" s="19"/>
      <c r="BD71" s="19"/>
      <c r="BE71" s="19"/>
      <c r="BF71" s="19"/>
      <c r="BG71" s="19"/>
      <c r="BH71" s="19"/>
      <c r="BI71" s="19"/>
      <c r="BJ71" s="19"/>
      <c r="BK71" s="19"/>
      <c r="BL71" s="19"/>
      <c r="BM71" s="19"/>
      <c r="BN71" s="19"/>
      <c r="BO71" s="19"/>
      <c r="BP71" s="19"/>
      <c r="BQ71" s="19"/>
      <c r="BR71" s="19"/>
      <c r="BS71" s="34">
        <v>357574.09</v>
      </c>
      <c r="BT71" s="19">
        <v>357574.09</v>
      </c>
      <c r="BU71" s="19"/>
      <c r="BV71" s="19"/>
      <c r="BW71" s="19"/>
      <c r="BX71" s="19"/>
      <c r="BY71" s="19"/>
      <c r="BZ71" s="19"/>
      <c r="CA71" s="19">
        <v>357574.09</v>
      </c>
      <c r="CB71" s="19">
        <v>357574.09</v>
      </c>
      <c r="CC71" s="19"/>
      <c r="CD71" s="19"/>
      <c r="CE71" s="19"/>
      <c r="CF71" s="19"/>
      <c r="CG71" s="19"/>
      <c r="CH71" s="19"/>
      <c r="CI71" s="19"/>
      <c r="CJ71" s="19"/>
      <c r="CK71" s="19"/>
      <c r="CL71" s="19"/>
      <c r="CM71" s="19"/>
      <c r="CN71" s="19"/>
      <c r="CO71" s="19"/>
      <c r="CP71" s="19"/>
      <c r="CQ71" s="19"/>
      <c r="CR71" s="19"/>
      <c r="CS71" s="19"/>
      <c r="CT71" s="19"/>
      <c r="CU71" s="19"/>
      <c r="CV71" s="19"/>
      <c r="CW71" s="34">
        <v>357574.09</v>
      </c>
      <c r="CX71" s="19">
        <v>357574.09</v>
      </c>
      <c r="CY71" s="19"/>
      <c r="CZ71" s="19"/>
      <c r="DA71" s="19"/>
      <c r="DB71" s="19"/>
      <c r="DC71" s="19"/>
      <c r="DD71" s="19"/>
      <c r="DE71" s="19">
        <v>357574.09</v>
      </c>
      <c r="DF71" s="19">
        <v>357574.09</v>
      </c>
      <c r="DG71" s="19"/>
      <c r="DH71" s="19"/>
      <c r="DI71" s="19"/>
      <c r="DJ71" s="19"/>
      <c r="DK71" s="19"/>
      <c r="DL71" s="19"/>
      <c r="DM71" s="19"/>
      <c r="DN71" s="19"/>
      <c r="DO71" s="19"/>
      <c r="DP71" s="19"/>
      <c r="DQ71" s="19"/>
      <c r="DR71" s="19"/>
      <c r="DS71" s="19"/>
      <c r="DT71" s="19"/>
      <c r="DU71" s="19"/>
      <c r="DV71" s="19"/>
      <c r="DW71" s="19"/>
      <c r="DX71" s="19"/>
      <c r="DY71" s="19"/>
      <c r="DZ71" s="19"/>
      <c r="EA71" s="20" t="s">
        <v>55</v>
      </c>
      <c r="EB71" s="21" t="s">
        <v>56</v>
      </c>
      <c r="EC71" s="2"/>
    </row>
    <row r="72" spans="1:133" x14ac:dyDescent="0.25">
      <c r="A72" s="40"/>
      <c r="B72" s="48"/>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5"/>
      <c r="AD72" s="14"/>
      <c r="AE72" s="14"/>
      <c r="AF72" s="15"/>
      <c r="AG72" s="14"/>
      <c r="AH72" s="14"/>
      <c r="AI72" s="15"/>
      <c r="AJ72" s="48"/>
      <c r="AK72" s="18" t="s">
        <v>204</v>
      </c>
      <c r="AL72" s="18" t="s">
        <v>244</v>
      </c>
      <c r="AM72" s="18" t="s">
        <v>65</v>
      </c>
      <c r="AN72" s="18" t="s">
        <v>70</v>
      </c>
      <c r="AO72" s="34">
        <v>22735.11</v>
      </c>
      <c r="AP72" s="19">
        <v>22735.11</v>
      </c>
      <c r="AQ72" s="19"/>
      <c r="AR72" s="19"/>
      <c r="AS72" s="19"/>
      <c r="AT72" s="19"/>
      <c r="AU72" s="19"/>
      <c r="AV72" s="19"/>
      <c r="AW72" s="19">
        <v>22735.11</v>
      </c>
      <c r="AX72" s="19">
        <v>22735.11</v>
      </c>
      <c r="AY72" s="19"/>
      <c r="AZ72" s="19"/>
      <c r="BA72" s="19"/>
      <c r="BB72" s="19"/>
      <c r="BC72" s="19"/>
      <c r="BD72" s="19"/>
      <c r="BE72" s="19"/>
      <c r="BF72" s="19"/>
      <c r="BG72" s="19"/>
      <c r="BH72" s="19"/>
      <c r="BI72" s="19"/>
      <c r="BJ72" s="19"/>
      <c r="BK72" s="19"/>
      <c r="BL72" s="19"/>
      <c r="BM72" s="19"/>
      <c r="BN72" s="19"/>
      <c r="BO72" s="19"/>
      <c r="BP72" s="19"/>
      <c r="BQ72" s="19"/>
      <c r="BR72" s="19"/>
      <c r="BS72" s="34">
        <v>22735.11</v>
      </c>
      <c r="BT72" s="19">
        <v>22735.11</v>
      </c>
      <c r="BU72" s="19"/>
      <c r="BV72" s="19"/>
      <c r="BW72" s="19"/>
      <c r="BX72" s="19"/>
      <c r="BY72" s="19"/>
      <c r="BZ72" s="19"/>
      <c r="CA72" s="19">
        <v>22735.11</v>
      </c>
      <c r="CB72" s="19">
        <v>22735.11</v>
      </c>
      <c r="CC72" s="19"/>
      <c r="CD72" s="19"/>
      <c r="CE72" s="19"/>
      <c r="CF72" s="19"/>
      <c r="CG72" s="19"/>
      <c r="CH72" s="19"/>
      <c r="CI72" s="19"/>
      <c r="CJ72" s="19"/>
      <c r="CK72" s="19"/>
      <c r="CL72" s="19"/>
      <c r="CM72" s="19"/>
      <c r="CN72" s="19"/>
      <c r="CO72" s="19"/>
      <c r="CP72" s="19"/>
      <c r="CQ72" s="19"/>
      <c r="CR72" s="19"/>
      <c r="CS72" s="19"/>
      <c r="CT72" s="19"/>
      <c r="CU72" s="19"/>
      <c r="CV72" s="19"/>
      <c r="CW72" s="34">
        <v>22735.11</v>
      </c>
      <c r="CX72" s="19">
        <v>22735.11</v>
      </c>
      <c r="CY72" s="19"/>
      <c r="CZ72" s="19"/>
      <c r="DA72" s="19"/>
      <c r="DB72" s="19"/>
      <c r="DC72" s="19"/>
      <c r="DD72" s="19"/>
      <c r="DE72" s="19">
        <v>22735.11</v>
      </c>
      <c r="DF72" s="19">
        <v>22735.11</v>
      </c>
      <c r="DG72" s="19"/>
      <c r="DH72" s="19"/>
      <c r="DI72" s="19"/>
      <c r="DJ72" s="19"/>
      <c r="DK72" s="19"/>
      <c r="DL72" s="19"/>
      <c r="DM72" s="19"/>
      <c r="DN72" s="19"/>
      <c r="DO72" s="19"/>
      <c r="DP72" s="19"/>
      <c r="DQ72" s="19"/>
      <c r="DR72" s="19"/>
      <c r="DS72" s="19"/>
      <c r="DT72" s="19"/>
      <c r="DU72" s="19"/>
      <c r="DV72" s="19"/>
      <c r="DW72" s="19"/>
      <c r="DX72" s="19"/>
      <c r="DY72" s="19"/>
      <c r="DZ72" s="19"/>
      <c r="EA72" s="20" t="s">
        <v>55</v>
      </c>
      <c r="EB72" s="21" t="s">
        <v>58</v>
      </c>
      <c r="EC72" s="2"/>
    </row>
    <row r="73" spans="1:133" x14ac:dyDescent="0.25">
      <c r="A73" s="40"/>
      <c r="B73" s="48"/>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5"/>
      <c r="AD73" s="14"/>
      <c r="AE73" s="14"/>
      <c r="AF73" s="15"/>
      <c r="AG73" s="14"/>
      <c r="AH73" s="14"/>
      <c r="AI73" s="15"/>
      <c r="AJ73" s="48"/>
      <c r="AK73" s="18" t="s">
        <v>204</v>
      </c>
      <c r="AL73" s="18" t="s">
        <v>244</v>
      </c>
      <c r="AM73" s="18" t="s">
        <v>65</v>
      </c>
      <c r="AN73" s="18" t="s">
        <v>171</v>
      </c>
      <c r="AO73" s="34"/>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34"/>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34"/>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20" t="s">
        <v>55</v>
      </c>
      <c r="EB73" s="21" t="s">
        <v>69</v>
      </c>
      <c r="EC73" s="2"/>
    </row>
    <row r="74" spans="1:133" x14ac:dyDescent="0.25">
      <c r="A74" s="40"/>
      <c r="B74" s="48"/>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5"/>
      <c r="AD74" s="14"/>
      <c r="AE74" s="14"/>
      <c r="AF74" s="15"/>
      <c r="AG74" s="14"/>
      <c r="AH74" s="14"/>
      <c r="AI74" s="15"/>
      <c r="AJ74" s="48"/>
      <c r="AK74" s="18" t="s">
        <v>204</v>
      </c>
      <c r="AL74" s="18" t="s">
        <v>244</v>
      </c>
      <c r="AM74" s="18" t="s">
        <v>112</v>
      </c>
      <c r="AN74" s="18" t="s">
        <v>66</v>
      </c>
      <c r="AO74" s="34"/>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34"/>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34"/>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20" t="s">
        <v>55</v>
      </c>
      <c r="EB74" s="21" t="s">
        <v>71</v>
      </c>
      <c r="EC74" s="2"/>
    </row>
    <row r="75" spans="1:133" x14ac:dyDescent="0.25">
      <c r="A75" s="40"/>
      <c r="B75" s="48"/>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5"/>
      <c r="AD75" s="14"/>
      <c r="AE75" s="14"/>
      <c r="AF75" s="15"/>
      <c r="AG75" s="14"/>
      <c r="AH75" s="14"/>
      <c r="AI75" s="15"/>
      <c r="AJ75" s="48"/>
      <c r="AK75" s="18" t="s">
        <v>204</v>
      </c>
      <c r="AL75" s="18" t="s">
        <v>244</v>
      </c>
      <c r="AM75" s="18" t="s">
        <v>112</v>
      </c>
      <c r="AN75" s="18" t="s">
        <v>70</v>
      </c>
      <c r="AO75" s="34"/>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34"/>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34"/>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20" t="s">
        <v>55</v>
      </c>
      <c r="EB75" s="21" t="s">
        <v>73</v>
      </c>
      <c r="EC75" s="2"/>
    </row>
    <row r="76" spans="1:133" x14ac:dyDescent="0.25">
      <c r="A76" s="40"/>
      <c r="B76" s="48"/>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5"/>
      <c r="AD76" s="14"/>
      <c r="AE76" s="14"/>
      <c r="AF76" s="15"/>
      <c r="AG76" s="14"/>
      <c r="AH76" s="14"/>
      <c r="AI76" s="15"/>
      <c r="AJ76" s="48"/>
      <c r="AK76" s="18" t="s">
        <v>204</v>
      </c>
      <c r="AL76" s="18" t="s">
        <v>244</v>
      </c>
      <c r="AM76" s="18" t="s">
        <v>67</v>
      </c>
      <c r="AN76" s="18" t="s">
        <v>54</v>
      </c>
      <c r="AO76" s="34"/>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34"/>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34"/>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20" t="s">
        <v>55</v>
      </c>
      <c r="EB76" s="21" t="s">
        <v>74</v>
      </c>
      <c r="EC76" s="2"/>
    </row>
    <row r="77" spans="1:133" x14ac:dyDescent="0.25">
      <c r="A77" s="40"/>
      <c r="B77" s="48"/>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5"/>
      <c r="AD77" s="14"/>
      <c r="AE77" s="14"/>
      <c r="AF77" s="15"/>
      <c r="AG77" s="14"/>
      <c r="AH77" s="14"/>
      <c r="AI77" s="15"/>
      <c r="AJ77" s="48"/>
      <c r="AK77" s="18" t="s">
        <v>204</v>
      </c>
      <c r="AL77" s="18" t="s">
        <v>326</v>
      </c>
      <c r="AM77" s="18" t="s">
        <v>65</v>
      </c>
      <c r="AN77" s="18" t="s">
        <v>66</v>
      </c>
      <c r="AO77" s="34"/>
      <c r="AP77" s="19"/>
      <c r="AQ77" s="19"/>
      <c r="AR77" s="19"/>
      <c r="AS77" s="19"/>
      <c r="AT77" s="19"/>
      <c r="AU77" s="19"/>
      <c r="AV77" s="19"/>
      <c r="AW77" s="19"/>
      <c r="AX77" s="19"/>
      <c r="AY77" s="19">
        <v>155140</v>
      </c>
      <c r="AZ77" s="19"/>
      <c r="BA77" s="19"/>
      <c r="BB77" s="19"/>
      <c r="BC77" s="19">
        <v>155140</v>
      </c>
      <c r="BD77" s="19"/>
      <c r="BE77" s="19"/>
      <c r="BF77" s="19"/>
      <c r="BG77" s="19"/>
      <c r="BH77" s="19"/>
      <c r="BI77" s="19"/>
      <c r="BJ77" s="19"/>
      <c r="BK77" s="19"/>
      <c r="BL77" s="19"/>
      <c r="BM77" s="19"/>
      <c r="BN77" s="19"/>
      <c r="BO77" s="19"/>
      <c r="BP77" s="19"/>
      <c r="BQ77" s="19"/>
      <c r="BR77" s="19"/>
      <c r="BS77" s="34"/>
      <c r="BT77" s="19"/>
      <c r="BU77" s="19"/>
      <c r="BV77" s="19"/>
      <c r="BW77" s="19"/>
      <c r="BX77" s="19"/>
      <c r="BY77" s="19"/>
      <c r="BZ77" s="19"/>
      <c r="CA77" s="19"/>
      <c r="CB77" s="19"/>
      <c r="CC77" s="19">
        <v>155140</v>
      </c>
      <c r="CD77" s="19"/>
      <c r="CE77" s="19"/>
      <c r="CF77" s="19"/>
      <c r="CG77" s="19">
        <v>155140</v>
      </c>
      <c r="CH77" s="19"/>
      <c r="CI77" s="19"/>
      <c r="CJ77" s="19"/>
      <c r="CK77" s="19"/>
      <c r="CL77" s="19"/>
      <c r="CM77" s="19"/>
      <c r="CN77" s="19"/>
      <c r="CO77" s="19"/>
      <c r="CP77" s="19"/>
      <c r="CQ77" s="19"/>
      <c r="CR77" s="19"/>
      <c r="CS77" s="19"/>
      <c r="CT77" s="19"/>
      <c r="CU77" s="19"/>
      <c r="CV77" s="19"/>
      <c r="CW77" s="34"/>
      <c r="CX77" s="19"/>
      <c r="CY77" s="19"/>
      <c r="CZ77" s="19"/>
      <c r="DA77" s="19"/>
      <c r="DB77" s="19"/>
      <c r="DC77" s="19"/>
      <c r="DD77" s="19"/>
      <c r="DE77" s="19"/>
      <c r="DF77" s="19"/>
      <c r="DG77" s="19">
        <v>155140</v>
      </c>
      <c r="DH77" s="19"/>
      <c r="DI77" s="19"/>
      <c r="DJ77" s="19"/>
      <c r="DK77" s="19">
        <v>155140</v>
      </c>
      <c r="DL77" s="19"/>
      <c r="DM77" s="19"/>
      <c r="DN77" s="19"/>
      <c r="DO77" s="19"/>
      <c r="DP77" s="19"/>
      <c r="DQ77" s="19"/>
      <c r="DR77" s="19"/>
      <c r="DS77" s="19"/>
      <c r="DT77" s="19"/>
      <c r="DU77" s="19"/>
      <c r="DV77" s="19"/>
      <c r="DW77" s="19"/>
      <c r="DX77" s="19"/>
      <c r="DY77" s="19"/>
      <c r="DZ77" s="19"/>
      <c r="EA77" s="20" t="s">
        <v>55</v>
      </c>
      <c r="EB77" s="21" t="s">
        <v>110</v>
      </c>
      <c r="EC77" s="2"/>
    </row>
    <row r="78" spans="1:133" x14ac:dyDescent="0.25">
      <c r="A78" s="40"/>
      <c r="B78" s="48"/>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5"/>
      <c r="AD78" s="14"/>
      <c r="AE78" s="14"/>
      <c r="AF78" s="15"/>
      <c r="AG78" s="14"/>
      <c r="AH78" s="14"/>
      <c r="AI78" s="15"/>
      <c r="AJ78" s="48"/>
      <c r="AK78" s="18" t="s">
        <v>204</v>
      </c>
      <c r="AL78" s="18" t="s">
        <v>326</v>
      </c>
      <c r="AM78" s="18" t="s">
        <v>65</v>
      </c>
      <c r="AN78" s="18" t="s">
        <v>70</v>
      </c>
      <c r="AO78" s="34"/>
      <c r="AP78" s="19"/>
      <c r="AQ78" s="19"/>
      <c r="AR78" s="19"/>
      <c r="AS78" s="19"/>
      <c r="AT78" s="19"/>
      <c r="AU78" s="19"/>
      <c r="AV78" s="19"/>
      <c r="AW78" s="19"/>
      <c r="AX78" s="19"/>
      <c r="AY78" s="19">
        <v>11860</v>
      </c>
      <c r="AZ78" s="19"/>
      <c r="BA78" s="19"/>
      <c r="BB78" s="19"/>
      <c r="BC78" s="19">
        <v>11860</v>
      </c>
      <c r="BD78" s="19"/>
      <c r="BE78" s="19"/>
      <c r="BF78" s="19"/>
      <c r="BG78" s="19"/>
      <c r="BH78" s="19"/>
      <c r="BI78" s="19"/>
      <c r="BJ78" s="19"/>
      <c r="BK78" s="19"/>
      <c r="BL78" s="19"/>
      <c r="BM78" s="19"/>
      <c r="BN78" s="19"/>
      <c r="BO78" s="19"/>
      <c r="BP78" s="19"/>
      <c r="BQ78" s="19"/>
      <c r="BR78" s="19"/>
      <c r="BS78" s="34"/>
      <c r="BT78" s="19"/>
      <c r="BU78" s="19"/>
      <c r="BV78" s="19"/>
      <c r="BW78" s="19"/>
      <c r="BX78" s="19"/>
      <c r="BY78" s="19"/>
      <c r="BZ78" s="19"/>
      <c r="CA78" s="19"/>
      <c r="CB78" s="19"/>
      <c r="CC78" s="19">
        <v>11860</v>
      </c>
      <c r="CD78" s="19"/>
      <c r="CE78" s="19"/>
      <c r="CF78" s="19"/>
      <c r="CG78" s="19">
        <v>11860</v>
      </c>
      <c r="CH78" s="19"/>
      <c r="CI78" s="19"/>
      <c r="CJ78" s="19"/>
      <c r="CK78" s="19"/>
      <c r="CL78" s="19"/>
      <c r="CM78" s="19"/>
      <c r="CN78" s="19"/>
      <c r="CO78" s="19"/>
      <c r="CP78" s="19"/>
      <c r="CQ78" s="19"/>
      <c r="CR78" s="19"/>
      <c r="CS78" s="19"/>
      <c r="CT78" s="19"/>
      <c r="CU78" s="19"/>
      <c r="CV78" s="19"/>
      <c r="CW78" s="34"/>
      <c r="CX78" s="19"/>
      <c r="CY78" s="19"/>
      <c r="CZ78" s="19"/>
      <c r="DA78" s="19"/>
      <c r="DB78" s="19"/>
      <c r="DC78" s="19"/>
      <c r="DD78" s="19"/>
      <c r="DE78" s="19"/>
      <c r="DF78" s="19"/>
      <c r="DG78" s="19">
        <v>11860</v>
      </c>
      <c r="DH78" s="19"/>
      <c r="DI78" s="19"/>
      <c r="DJ78" s="19"/>
      <c r="DK78" s="19">
        <v>11860</v>
      </c>
      <c r="DL78" s="19"/>
      <c r="DM78" s="19"/>
      <c r="DN78" s="19"/>
      <c r="DO78" s="19"/>
      <c r="DP78" s="19"/>
      <c r="DQ78" s="19"/>
      <c r="DR78" s="19"/>
      <c r="DS78" s="19"/>
      <c r="DT78" s="19"/>
      <c r="DU78" s="19"/>
      <c r="DV78" s="19"/>
      <c r="DW78" s="19"/>
      <c r="DX78" s="19"/>
      <c r="DY78" s="19"/>
      <c r="DZ78" s="19"/>
      <c r="EA78" s="20" t="s">
        <v>55</v>
      </c>
      <c r="EB78" s="21" t="s">
        <v>111</v>
      </c>
      <c r="EC78" s="2"/>
    </row>
    <row r="79" spans="1:133" x14ac:dyDescent="0.25">
      <c r="A79" s="39"/>
      <c r="B79" s="48"/>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5"/>
      <c r="AD79" s="14"/>
      <c r="AE79" s="14"/>
      <c r="AF79" s="15"/>
      <c r="AG79" s="14"/>
      <c r="AH79" s="14"/>
      <c r="AI79" s="15"/>
      <c r="AJ79" s="48"/>
      <c r="AK79" s="18" t="s">
        <v>204</v>
      </c>
      <c r="AL79" s="18" t="s">
        <v>326</v>
      </c>
      <c r="AM79" s="18" t="s">
        <v>72</v>
      </c>
      <c r="AN79" s="18" t="s">
        <v>66</v>
      </c>
      <c r="AO79" s="34"/>
      <c r="AP79" s="19"/>
      <c r="AQ79" s="19"/>
      <c r="AR79" s="19"/>
      <c r="AS79" s="19"/>
      <c r="AT79" s="19"/>
      <c r="AU79" s="19"/>
      <c r="AV79" s="19"/>
      <c r="AW79" s="19"/>
      <c r="AX79" s="19"/>
      <c r="AY79" s="19">
        <v>113000</v>
      </c>
      <c r="AZ79" s="19"/>
      <c r="BA79" s="19"/>
      <c r="BB79" s="19"/>
      <c r="BC79" s="19">
        <v>113000</v>
      </c>
      <c r="BD79" s="19">
        <v>15000</v>
      </c>
      <c r="BE79" s="19"/>
      <c r="BF79" s="19"/>
      <c r="BG79" s="19"/>
      <c r="BH79" s="19">
        <v>15000</v>
      </c>
      <c r="BI79" s="19">
        <v>15000</v>
      </c>
      <c r="BJ79" s="19"/>
      <c r="BK79" s="19"/>
      <c r="BL79" s="19"/>
      <c r="BM79" s="19">
        <v>15000</v>
      </c>
      <c r="BN79" s="19">
        <v>15000</v>
      </c>
      <c r="BO79" s="19"/>
      <c r="BP79" s="19"/>
      <c r="BQ79" s="19"/>
      <c r="BR79" s="19">
        <v>15000</v>
      </c>
      <c r="BS79" s="34"/>
      <c r="BT79" s="19"/>
      <c r="BU79" s="19"/>
      <c r="BV79" s="19"/>
      <c r="BW79" s="19"/>
      <c r="BX79" s="19"/>
      <c r="BY79" s="19"/>
      <c r="BZ79" s="19"/>
      <c r="CA79" s="19"/>
      <c r="CB79" s="19"/>
      <c r="CC79" s="19">
        <v>113000</v>
      </c>
      <c r="CD79" s="19"/>
      <c r="CE79" s="19"/>
      <c r="CF79" s="19"/>
      <c r="CG79" s="19">
        <v>113000</v>
      </c>
      <c r="CH79" s="19">
        <v>15000</v>
      </c>
      <c r="CI79" s="19"/>
      <c r="CJ79" s="19"/>
      <c r="CK79" s="19"/>
      <c r="CL79" s="19">
        <v>15000</v>
      </c>
      <c r="CM79" s="19">
        <v>15000</v>
      </c>
      <c r="CN79" s="19"/>
      <c r="CO79" s="19"/>
      <c r="CP79" s="19"/>
      <c r="CQ79" s="19">
        <v>15000</v>
      </c>
      <c r="CR79" s="19">
        <v>15000</v>
      </c>
      <c r="CS79" s="19"/>
      <c r="CT79" s="19"/>
      <c r="CU79" s="19"/>
      <c r="CV79" s="19">
        <v>15000</v>
      </c>
      <c r="CW79" s="34"/>
      <c r="CX79" s="19"/>
      <c r="CY79" s="19"/>
      <c r="CZ79" s="19"/>
      <c r="DA79" s="19"/>
      <c r="DB79" s="19"/>
      <c r="DC79" s="19"/>
      <c r="DD79" s="19"/>
      <c r="DE79" s="19"/>
      <c r="DF79" s="19"/>
      <c r="DG79" s="19">
        <v>113000</v>
      </c>
      <c r="DH79" s="19"/>
      <c r="DI79" s="19"/>
      <c r="DJ79" s="19"/>
      <c r="DK79" s="19">
        <v>113000</v>
      </c>
      <c r="DL79" s="19">
        <v>15000</v>
      </c>
      <c r="DM79" s="19"/>
      <c r="DN79" s="19"/>
      <c r="DO79" s="19"/>
      <c r="DP79" s="19">
        <v>15000</v>
      </c>
      <c r="DQ79" s="19">
        <v>15000</v>
      </c>
      <c r="DR79" s="19"/>
      <c r="DS79" s="19"/>
      <c r="DT79" s="19"/>
      <c r="DU79" s="19">
        <v>15000</v>
      </c>
      <c r="DV79" s="19">
        <v>15000</v>
      </c>
      <c r="DW79" s="19"/>
      <c r="DX79" s="19"/>
      <c r="DY79" s="19"/>
      <c r="DZ79" s="19">
        <v>15000</v>
      </c>
      <c r="EA79" s="20" t="s">
        <v>55</v>
      </c>
      <c r="EB79" s="21" t="s">
        <v>113</v>
      </c>
      <c r="EC79" s="2"/>
    </row>
    <row r="80" spans="1:133" ht="38.65" customHeight="1" x14ac:dyDescent="0.25">
      <c r="A80" s="38" t="s">
        <v>327</v>
      </c>
      <c r="B80" s="47" t="s">
        <v>328</v>
      </c>
      <c r="C80" s="14" t="s">
        <v>229</v>
      </c>
      <c r="D80" s="14" t="s">
        <v>230</v>
      </c>
      <c r="E80" s="14" t="s">
        <v>176</v>
      </c>
      <c r="F80" s="14"/>
      <c r="G80" s="14"/>
      <c r="H80" s="14"/>
      <c r="I80" s="14"/>
      <c r="J80" s="14"/>
      <c r="K80" s="14"/>
      <c r="L80" s="14"/>
      <c r="M80" s="14"/>
      <c r="N80" s="14"/>
      <c r="O80" s="14"/>
      <c r="P80" s="14"/>
      <c r="Q80" s="14"/>
      <c r="R80" s="14"/>
      <c r="S80" s="14"/>
      <c r="T80" s="14"/>
      <c r="U80" s="14"/>
      <c r="V80" s="14"/>
      <c r="W80" s="14"/>
      <c r="X80" s="14"/>
      <c r="Y80" s="14"/>
      <c r="Z80" s="14"/>
      <c r="AA80" s="14" t="s">
        <v>196</v>
      </c>
      <c r="AB80" s="14" t="s">
        <v>166</v>
      </c>
      <c r="AC80" s="15" t="s">
        <v>197</v>
      </c>
      <c r="AD80" s="14"/>
      <c r="AE80" s="14"/>
      <c r="AF80" s="15"/>
      <c r="AG80" s="16"/>
      <c r="AH80" s="16"/>
      <c r="AI80" s="17"/>
      <c r="AJ80" s="47" t="s">
        <v>126</v>
      </c>
      <c r="AK80" s="18" t="s">
        <v>204</v>
      </c>
      <c r="AL80" s="18" t="s">
        <v>231</v>
      </c>
      <c r="AM80" s="18" t="s">
        <v>65</v>
      </c>
      <c r="AN80" s="18" t="s">
        <v>66</v>
      </c>
      <c r="AO80" s="34"/>
      <c r="AP80" s="19"/>
      <c r="AQ80" s="19"/>
      <c r="AR80" s="19"/>
      <c r="AS80" s="19"/>
      <c r="AT80" s="19"/>
      <c r="AU80" s="19"/>
      <c r="AV80" s="19"/>
      <c r="AW80" s="19"/>
      <c r="AX80" s="19"/>
      <c r="AY80" s="19">
        <v>1000</v>
      </c>
      <c r="AZ80" s="19"/>
      <c r="BA80" s="19"/>
      <c r="BB80" s="19"/>
      <c r="BC80" s="19">
        <v>1000</v>
      </c>
      <c r="BD80" s="19">
        <v>500</v>
      </c>
      <c r="BE80" s="19"/>
      <c r="BF80" s="19"/>
      <c r="BG80" s="19"/>
      <c r="BH80" s="19">
        <v>500</v>
      </c>
      <c r="BI80" s="19">
        <v>500</v>
      </c>
      <c r="BJ80" s="19"/>
      <c r="BK80" s="19"/>
      <c r="BL80" s="19"/>
      <c r="BM80" s="19">
        <v>500</v>
      </c>
      <c r="BN80" s="19">
        <v>500</v>
      </c>
      <c r="BO80" s="19"/>
      <c r="BP80" s="19"/>
      <c r="BQ80" s="19"/>
      <c r="BR80" s="19">
        <v>500</v>
      </c>
      <c r="BS80" s="34"/>
      <c r="BT80" s="19"/>
      <c r="BU80" s="19"/>
      <c r="BV80" s="19"/>
      <c r="BW80" s="19"/>
      <c r="BX80" s="19"/>
      <c r="BY80" s="19"/>
      <c r="BZ80" s="19"/>
      <c r="CA80" s="19"/>
      <c r="CB80" s="19"/>
      <c r="CC80" s="19">
        <v>1000</v>
      </c>
      <c r="CD80" s="19"/>
      <c r="CE80" s="19"/>
      <c r="CF80" s="19"/>
      <c r="CG80" s="19">
        <v>1000</v>
      </c>
      <c r="CH80" s="19">
        <v>500</v>
      </c>
      <c r="CI80" s="19"/>
      <c r="CJ80" s="19"/>
      <c r="CK80" s="19"/>
      <c r="CL80" s="19">
        <v>500</v>
      </c>
      <c r="CM80" s="19">
        <v>500</v>
      </c>
      <c r="CN80" s="19"/>
      <c r="CO80" s="19"/>
      <c r="CP80" s="19"/>
      <c r="CQ80" s="19">
        <v>500</v>
      </c>
      <c r="CR80" s="19">
        <v>500</v>
      </c>
      <c r="CS80" s="19"/>
      <c r="CT80" s="19"/>
      <c r="CU80" s="19"/>
      <c r="CV80" s="19">
        <v>500</v>
      </c>
      <c r="CW80" s="34"/>
      <c r="CX80" s="19"/>
      <c r="CY80" s="19"/>
      <c r="CZ80" s="19"/>
      <c r="DA80" s="19"/>
      <c r="DB80" s="19"/>
      <c r="DC80" s="19"/>
      <c r="DD80" s="19"/>
      <c r="DE80" s="19"/>
      <c r="DF80" s="19"/>
      <c r="DG80" s="19">
        <v>1000</v>
      </c>
      <c r="DH80" s="19"/>
      <c r="DI80" s="19"/>
      <c r="DJ80" s="19"/>
      <c r="DK80" s="19">
        <v>1000</v>
      </c>
      <c r="DL80" s="19">
        <v>500</v>
      </c>
      <c r="DM80" s="19"/>
      <c r="DN80" s="19"/>
      <c r="DO80" s="19"/>
      <c r="DP80" s="19">
        <v>500</v>
      </c>
      <c r="DQ80" s="19">
        <v>500</v>
      </c>
      <c r="DR80" s="19"/>
      <c r="DS80" s="19"/>
      <c r="DT80" s="19"/>
      <c r="DU80" s="19">
        <v>500</v>
      </c>
      <c r="DV80" s="19">
        <v>500</v>
      </c>
      <c r="DW80" s="19"/>
      <c r="DX80" s="19"/>
      <c r="DY80" s="19"/>
      <c r="DZ80" s="19">
        <v>500</v>
      </c>
      <c r="EA80" s="20" t="s">
        <v>55</v>
      </c>
      <c r="EB80" s="2"/>
      <c r="EC80" s="2"/>
    </row>
    <row r="81" spans="1:133" ht="33.75" x14ac:dyDescent="0.25">
      <c r="A81" s="40"/>
      <c r="B81" s="48"/>
      <c r="C81" s="14" t="s">
        <v>50</v>
      </c>
      <c r="D81" s="14" t="s">
        <v>232</v>
      </c>
      <c r="E81" s="14" t="s">
        <v>51</v>
      </c>
      <c r="F81" s="14"/>
      <c r="G81" s="14"/>
      <c r="H81" s="14"/>
      <c r="I81" s="14"/>
      <c r="J81" s="14"/>
      <c r="K81" s="14"/>
      <c r="L81" s="14"/>
      <c r="M81" s="14"/>
      <c r="N81" s="14"/>
      <c r="O81" s="14"/>
      <c r="P81" s="14"/>
      <c r="Q81" s="14"/>
      <c r="R81" s="14"/>
      <c r="S81" s="14"/>
      <c r="T81" s="14"/>
      <c r="U81" s="14"/>
      <c r="V81" s="14"/>
      <c r="W81" s="14"/>
      <c r="X81" s="14"/>
      <c r="Y81" s="14"/>
      <c r="Z81" s="14"/>
      <c r="AA81" s="14"/>
      <c r="AB81" s="14"/>
      <c r="AC81" s="15"/>
      <c r="AD81" s="14"/>
      <c r="AE81" s="14"/>
      <c r="AF81" s="15"/>
      <c r="AG81" s="14"/>
      <c r="AH81" s="14"/>
      <c r="AI81" s="15"/>
      <c r="AJ81" s="48"/>
      <c r="AK81" s="18" t="s">
        <v>204</v>
      </c>
      <c r="AL81" s="18" t="s">
        <v>231</v>
      </c>
      <c r="AM81" s="18" t="s">
        <v>65</v>
      </c>
      <c r="AN81" s="18" t="s">
        <v>70</v>
      </c>
      <c r="AO81" s="34"/>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34"/>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34"/>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20" t="s">
        <v>55</v>
      </c>
      <c r="EB81" s="21" t="s">
        <v>56</v>
      </c>
      <c r="EC81" s="2"/>
    </row>
    <row r="82" spans="1:133" x14ac:dyDescent="0.25">
      <c r="A82" s="39"/>
      <c r="B82" s="48"/>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5"/>
      <c r="AD82" s="14"/>
      <c r="AE82" s="14"/>
      <c r="AF82" s="15"/>
      <c r="AG82" s="14"/>
      <c r="AH82" s="14"/>
      <c r="AI82" s="15"/>
      <c r="AJ82" s="48"/>
      <c r="AK82" s="18" t="s">
        <v>204</v>
      </c>
      <c r="AL82" s="18" t="s">
        <v>247</v>
      </c>
      <c r="AM82" s="18" t="s">
        <v>65</v>
      </c>
      <c r="AN82" s="18" t="s">
        <v>66</v>
      </c>
      <c r="AO82" s="34"/>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34"/>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34"/>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20" t="s">
        <v>55</v>
      </c>
      <c r="EB82" s="21" t="s">
        <v>58</v>
      </c>
      <c r="EC82" s="2"/>
    </row>
    <row r="83" spans="1:133" ht="38.65" customHeight="1" x14ac:dyDescent="0.25">
      <c r="A83" s="38" t="s">
        <v>329</v>
      </c>
      <c r="B83" s="47" t="s">
        <v>330</v>
      </c>
      <c r="C83" s="14" t="s">
        <v>87</v>
      </c>
      <c r="D83" s="14" t="s">
        <v>90</v>
      </c>
      <c r="E83" s="14" t="s">
        <v>88</v>
      </c>
      <c r="F83" s="14"/>
      <c r="G83" s="14"/>
      <c r="H83" s="14"/>
      <c r="I83" s="14"/>
      <c r="J83" s="14"/>
      <c r="K83" s="14"/>
      <c r="L83" s="14"/>
      <c r="M83" s="14"/>
      <c r="N83" s="14"/>
      <c r="O83" s="14"/>
      <c r="P83" s="14"/>
      <c r="Q83" s="14"/>
      <c r="R83" s="14"/>
      <c r="S83" s="14"/>
      <c r="T83" s="14"/>
      <c r="U83" s="14"/>
      <c r="V83" s="14"/>
      <c r="W83" s="14"/>
      <c r="X83" s="14"/>
      <c r="Y83" s="14"/>
      <c r="Z83" s="14"/>
      <c r="AA83" s="14" t="s">
        <v>89</v>
      </c>
      <c r="AB83" s="14" t="s">
        <v>90</v>
      </c>
      <c r="AC83" s="15" t="s">
        <v>91</v>
      </c>
      <c r="AD83" s="14"/>
      <c r="AE83" s="14"/>
      <c r="AF83" s="15"/>
      <c r="AG83" s="16"/>
      <c r="AH83" s="16"/>
      <c r="AI83" s="17"/>
      <c r="AJ83" s="47" t="s">
        <v>124</v>
      </c>
      <c r="AK83" s="18" t="s">
        <v>204</v>
      </c>
      <c r="AL83" s="18" t="s">
        <v>233</v>
      </c>
      <c r="AM83" s="18" t="s">
        <v>65</v>
      </c>
      <c r="AN83" s="18" t="s">
        <v>66</v>
      </c>
      <c r="AO83" s="34">
        <v>144750</v>
      </c>
      <c r="AP83" s="19">
        <v>144750</v>
      </c>
      <c r="AQ83" s="19"/>
      <c r="AR83" s="19"/>
      <c r="AS83" s="19"/>
      <c r="AT83" s="19"/>
      <c r="AU83" s="19"/>
      <c r="AV83" s="19"/>
      <c r="AW83" s="19">
        <v>144750</v>
      </c>
      <c r="AX83" s="19">
        <v>144750</v>
      </c>
      <c r="AY83" s="19"/>
      <c r="AZ83" s="19"/>
      <c r="BA83" s="19"/>
      <c r="BB83" s="19"/>
      <c r="BC83" s="19"/>
      <c r="BD83" s="19"/>
      <c r="BE83" s="19"/>
      <c r="BF83" s="19"/>
      <c r="BG83" s="19"/>
      <c r="BH83" s="19"/>
      <c r="BI83" s="19"/>
      <c r="BJ83" s="19"/>
      <c r="BK83" s="19"/>
      <c r="BL83" s="19"/>
      <c r="BM83" s="19"/>
      <c r="BN83" s="19"/>
      <c r="BO83" s="19"/>
      <c r="BP83" s="19"/>
      <c r="BQ83" s="19"/>
      <c r="BR83" s="19"/>
      <c r="BS83" s="34">
        <v>144750</v>
      </c>
      <c r="BT83" s="19">
        <v>144750</v>
      </c>
      <c r="BU83" s="19"/>
      <c r="BV83" s="19"/>
      <c r="BW83" s="19"/>
      <c r="BX83" s="19"/>
      <c r="BY83" s="19"/>
      <c r="BZ83" s="19"/>
      <c r="CA83" s="19">
        <v>144750</v>
      </c>
      <c r="CB83" s="19">
        <v>144750</v>
      </c>
      <c r="CC83" s="19"/>
      <c r="CD83" s="19"/>
      <c r="CE83" s="19"/>
      <c r="CF83" s="19"/>
      <c r="CG83" s="19"/>
      <c r="CH83" s="19"/>
      <c r="CI83" s="19"/>
      <c r="CJ83" s="19"/>
      <c r="CK83" s="19"/>
      <c r="CL83" s="19"/>
      <c r="CM83" s="19"/>
      <c r="CN83" s="19"/>
      <c r="CO83" s="19"/>
      <c r="CP83" s="19"/>
      <c r="CQ83" s="19"/>
      <c r="CR83" s="19"/>
      <c r="CS83" s="19"/>
      <c r="CT83" s="19"/>
      <c r="CU83" s="19"/>
      <c r="CV83" s="19"/>
      <c r="CW83" s="34">
        <v>144750</v>
      </c>
      <c r="CX83" s="19">
        <v>144750</v>
      </c>
      <c r="CY83" s="19"/>
      <c r="CZ83" s="19"/>
      <c r="DA83" s="19"/>
      <c r="DB83" s="19"/>
      <c r="DC83" s="19"/>
      <c r="DD83" s="19"/>
      <c r="DE83" s="19">
        <v>144750</v>
      </c>
      <c r="DF83" s="19">
        <v>144750</v>
      </c>
      <c r="DG83" s="19"/>
      <c r="DH83" s="19"/>
      <c r="DI83" s="19"/>
      <c r="DJ83" s="19"/>
      <c r="DK83" s="19"/>
      <c r="DL83" s="19"/>
      <c r="DM83" s="19"/>
      <c r="DN83" s="19"/>
      <c r="DO83" s="19"/>
      <c r="DP83" s="19"/>
      <c r="DQ83" s="19"/>
      <c r="DR83" s="19"/>
      <c r="DS83" s="19"/>
      <c r="DT83" s="19"/>
      <c r="DU83" s="19"/>
      <c r="DV83" s="19"/>
      <c r="DW83" s="19"/>
      <c r="DX83" s="19"/>
      <c r="DY83" s="19"/>
      <c r="DZ83" s="19"/>
      <c r="EA83" s="20" t="s">
        <v>55</v>
      </c>
      <c r="EB83" s="2"/>
      <c r="EC83" s="2"/>
    </row>
    <row r="84" spans="1:133" ht="33.75" x14ac:dyDescent="0.25">
      <c r="A84" s="39"/>
      <c r="B84" s="48"/>
      <c r="C84" s="14" t="s">
        <v>50</v>
      </c>
      <c r="D84" s="14" t="s">
        <v>234</v>
      </c>
      <c r="E84" s="14" t="s">
        <v>51</v>
      </c>
      <c r="F84" s="14"/>
      <c r="G84" s="14"/>
      <c r="H84" s="14"/>
      <c r="I84" s="14"/>
      <c r="J84" s="14"/>
      <c r="K84" s="14"/>
      <c r="L84" s="14"/>
      <c r="M84" s="14"/>
      <c r="N84" s="14"/>
      <c r="O84" s="14"/>
      <c r="P84" s="14"/>
      <c r="Q84" s="14"/>
      <c r="R84" s="14"/>
      <c r="S84" s="14"/>
      <c r="T84" s="14"/>
      <c r="U84" s="14"/>
      <c r="V84" s="14"/>
      <c r="W84" s="14"/>
      <c r="X84" s="14"/>
      <c r="Y84" s="14"/>
      <c r="Z84" s="14"/>
      <c r="AA84" s="14"/>
      <c r="AB84" s="14"/>
      <c r="AC84" s="15"/>
      <c r="AD84" s="14"/>
      <c r="AE84" s="14"/>
      <c r="AF84" s="15"/>
      <c r="AG84" s="14"/>
      <c r="AH84" s="14"/>
      <c r="AI84" s="15"/>
      <c r="AJ84" s="48"/>
      <c r="AK84" s="18" t="s">
        <v>204</v>
      </c>
      <c r="AL84" s="18" t="s">
        <v>233</v>
      </c>
      <c r="AM84" s="18" t="s">
        <v>65</v>
      </c>
      <c r="AN84" s="18" t="s">
        <v>70</v>
      </c>
      <c r="AO84" s="34"/>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34"/>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34"/>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20" t="s">
        <v>55</v>
      </c>
      <c r="EB84" s="21" t="s">
        <v>56</v>
      </c>
      <c r="EC84" s="2"/>
    </row>
    <row r="85" spans="1:133" ht="380.65" customHeight="1" x14ac:dyDescent="0.25">
      <c r="A85" s="38" t="s">
        <v>331</v>
      </c>
      <c r="B85" s="47" t="s">
        <v>332</v>
      </c>
      <c r="C85" s="14" t="s">
        <v>59</v>
      </c>
      <c r="D85" s="14" t="s">
        <v>60</v>
      </c>
      <c r="E85" s="14" t="s">
        <v>61</v>
      </c>
      <c r="F85" s="14"/>
      <c r="G85" s="14"/>
      <c r="H85" s="14"/>
      <c r="I85" s="14"/>
      <c r="J85" s="14"/>
      <c r="K85" s="14"/>
      <c r="L85" s="14"/>
      <c r="M85" s="14"/>
      <c r="N85" s="14"/>
      <c r="O85" s="14"/>
      <c r="P85" s="14"/>
      <c r="Q85" s="14"/>
      <c r="R85" s="14"/>
      <c r="S85" s="14"/>
      <c r="T85" s="14"/>
      <c r="U85" s="14"/>
      <c r="V85" s="14"/>
      <c r="W85" s="14"/>
      <c r="X85" s="14"/>
      <c r="Y85" s="14"/>
      <c r="Z85" s="14"/>
      <c r="AA85" s="14" t="s">
        <v>237</v>
      </c>
      <c r="AB85" s="14" t="s">
        <v>93</v>
      </c>
      <c r="AC85" s="15" t="s">
        <v>238</v>
      </c>
      <c r="AD85" s="14"/>
      <c r="AE85" s="14"/>
      <c r="AF85" s="15"/>
      <c r="AG85" s="16"/>
      <c r="AH85" s="16"/>
      <c r="AI85" s="17"/>
      <c r="AJ85" s="47" t="s">
        <v>125</v>
      </c>
      <c r="AK85" s="18" t="s">
        <v>115</v>
      </c>
      <c r="AL85" s="18" t="s">
        <v>248</v>
      </c>
      <c r="AM85" s="18" t="s">
        <v>65</v>
      </c>
      <c r="AN85" s="18" t="s">
        <v>66</v>
      </c>
      <c r="AO85" s="34"/>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34"/>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34"/>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20" t="s">
        <v>55</v>
      </c>
      <c r="EB85" s="2"/>
      <c r="EC85" s="2"/>
    </row>
    <row r="86" spans="1:133" ht="28.9" customHeight="1" x14ac:dyDescent="0.25">
      <c r="A86" s="40"/>
      <c r="B86" s="48"/>
      <c r="C86" s="14" t="s">
        <v>50</v>
      </c>
      <c r="D86" s="14" t="s">
        <v>250</v>
      </c>
      <c r="E86" s="14" t="s">
        <v>51</v>
      </c>
      <c r="F86" s="14"/>
      <c r="G86" s="14"/>
      <c r="H86" s="14"/>
      <c r="I86" s="14"/>
      <c r="J86" s="14"/>
      <c r="K86" s="14"/>
      <c r="L86" s="14"/>
      <c r="M86" s="14"/>
      <c r="N86" s="14"/>
      <c r="O86" s="14"/>
      <c r="P86" s="14"/>
      <c r="Q86" s="14"/>
      <c r="R86" s="14"/>
      <c r="S86" s="14"/>
      <c r="T86" s="14"/>
      <c r="U86" s="14"/>
      <c r="V86" s="14"/>
      <c r="W86" s="14"/>
      <c r="X86" s="14"/>
      <c r="Y86" s="14"/>
      <c r="Z86" s="14"/>
      <c r="AA86" s="14" t="s">
        <v>177</v>
      </c>
      <c r="AB86" s="14" t="s">
        <v>75</v>
      </c>
      <c r="AC86" s="15" t="s">
        <v>178</v>
      </c>
      <c r="AD86" s="14"/>
      <c r="AE86" s="14"/>
      <c r="AF86" s="15"/>
      <c r="AG86" s="14"/>
      <c r="AH86" s="14"/>
      <c r="AI86" s="15"/>
      <c r="AJ86" s="48"/>
      <c r="AK86" s="18" t="s">
        <v>115</v>
      </c>
      <c r="AL86" s="18" t="s">
        <v>249</v>
      </c>
      <c r="AM86" s="18" t="s">
        <v>65</v>
      </c>
      <c r="AN86" s="18" t="s">
        <v>66</v>
      </c>
      <c r="AO86" s="34">
        <v>104700</v>
      </c>
      <c r="AP86" s="19">
        <v>104700</v>
      </c>
      <c r="AQ86" s="19"/>
      <c r="AR86" s="19"/>
      <c r="AS86" s="19"/>
      <c r="AT86" s="19"/>
      <c r="AU86" s="19"/>
      <c r="AV86" s="19"/>
      <c r="AW86" s="19">
        <v>104700</v>
      </c>
      <c r="AX86" s="19">
        <v>104700</v>
      </c>
      <c r="AY86" s="19">
        <v>90000</v>
      </c>
      <c r="AZ86" s="19"/>
      <c r="BA86" s="19"/>
      <c r="BB86" s="19"/>
      <c r="BC86" s="19">
        <v>90000</v>
      </c>
      <c r="BD86" s="19">
        <v>500</v>
      </c>
      <c r="BE86" s="19"/>
      <c r="BF86" s="19"/>
      <c r="BG86" s="19"/>
      <c r="BH86" s="19">
        <v>500</v>
      </c>
      <c r="BI86" s="19">
        <v>500</v>
      </c>
      <c r="BJ86" s="19"/>
      <c r="BK86" s="19"/>
      <c r="BL86" s="19"/>
      <c r="BM86" s="19">
        <v>500</v>
      </c>
      <c r="BN86" s="19">
        <v>500</v>
      </c>
      <c r="BO86" s="19"/>
      <c r="BP86" s="19"/>
      <c r="BQ86" s="19"/>
      <c r="BR86" s="19">
        <v>500</v>
      </c>
      <c r="BS86" s="34">
        <v>104700</v>
      </c>
      <c r="BT86" s="19">
        <v>104700</v>
      </c>
      <c r="BU86" s="19"/>
      <c r="BV86" s="19"/>
      <c r="BW86" s="19"/>
      <c r="BX86" s="19"/>
      <c r="BY86" s="19"/>
      <c r="BZ86" s="19"/>
      <c r="CA86" s="19">
        <v>104700</v>
      </c>
      <c r="CB86" s="19">
        <v>104700</v>
      </c>
      <c r="CC86" s="19">
        <v>90000</v>
      </c>
      <c r="CD86" s="19"/>
      <c r="CE86" s="19"/>
      <c r="CF86" s="19"/>
      <c r="CG86" s="19">
        <v>90000</v>
      </c>
      <c r="CH86" s="19">
        <v>500</v>
      </c>
      <c r="CI86" s="19"/>
      <c r="CJ86" s="19"/>
      <c r="CK86" s="19"/>
      <c r="CL86" s="19">
        <v>500</v>
      </c>
      <c r="CM86" s="19">
        <v>500</v>
      </c>
      <c r="CN86" s="19"/>
      <c r="CO86" s="19"/>
      <c r="CP86" s="19"/>
      <c r="CQ86" s="19">
        <v>500</v>
      </c>
      <c r="CR86" s="19">
        <v>500</v>
      </c>
      <c r="CS86" s="19"/>
      <c r="CT86" s="19"/>
      <c r="CU86" s="19"/>
      <c r="CV86" s="19">
        <v>500</v>
      </c>
      <c r="CW86" s="34">
        <v>104700</v>
      </c>
      <c r="CX86" s="19">
        <v>104700</v>
      </c>
      <c r="CY86" s="19"/>
      <c r="CZ86" s="19"/>
      <c r="DA86" s="19"/>
      <c r="DB86" s="19"/>
      <c r="DC86" s="19"/>
      <c r="DD86" s="19"/>
      <c r="DE86" s="19">
        <v>104700</v>
      </c>
      <c r="DF86" s="19">
        <v>104700</v>
      </c>
      <c r="DG86" s="19">
        <v>90000</v>
      </c>
      <c r="DH86" s="19"/>
      <c r="DI86" s="19"/>
      <c r="DJ86" s="19"/>
      <c r="DK86" s="19">
        <v>90000</v>
      </c>
      <c r="DL86" s="19">
        <v>500</v>
      </c>
      <c r="DM86" s="19"/>
      <c r="DN86" s="19"/>
      <c r="DO86" s="19"/>
      <c r="DP86" s="19">
        <v>500</v>
      </c>
      <c r="DQ86" s="19">
        <v>500</v>
      </c>
      <c r="DR86" s="19"/>
      <c r="DS86" s="19"/>
      <c r="DT86" s="19"/>
      <c r="DU86" s="19">
        <v>500</v>
      </c>
      <c r="DV86" s="19">
        <v>500</v>
      </c>
      <c r="DW86" s="19"/>
      <c r="DX86" s="19"/>
      <c r="DY86" s="19"/>
      <c r="DZ86" s="19">
        <v>500</v>
      </c>
      <c r="EA86" s="20" t="s">
        <v>55</v>
      </c>
      <c r="EB86" s="21" t="s">
        <v>56</v>
      </c>
      <c r="EC86" s="2"/>
    </row>
    <row r="87" spans="1:133" ht="45" x14ac:dyDescent="0.25">
      <c r="A87" s="39"/>
      <c r="B87" s="48"/>
      <c r="C87" s="14"/>
      <c r="D87" s="14"/>
      <c r="E87" s="14"/>
      <c r="F87" s="14"/>
      <c r="G87" s="14"/>
      <c r="H87" s="14"/>
      <c r="I87" s="14"/>
      <c r="J87" s="14"/>
      <c r="K87" s="14"/>
      <c r="L87" s="14"/>
      <c r="M87" s="14"/>
      <c r="N87" s="14"/>
      <c r="O87" s="14"/>
      <c r="P87" s="14"/>
      <c r="Q87" s="14"/>
      <c r="R87" s="14"/>
      <c r="S87" s="14"/>
      <c r="T87" s="14"/>
      <c r="U87" s="14"/>
      <c r="V87" s="14"/>
      <c r="W87" s="14"/>
      <c r="X87" s="14"/>
      <c r="Y87" s="14"/>
      <c r="Z87" s="14"/>
      <c r="AA87" s="14" t="s">
        <v>196</v>
      </c>
      <c r="AB87" s="14" t="s">
        <v>166</v>
      </c>
      <c r="AC87" s="15" t="s">
        <v>197</v>
      </c>
      <c r="AD87" s="14"/>
      <c r="AE87" s="14"/>
      <c r="AF87" s="15"/>
      <c r="AG87" s="14"/>
      <c r="AH87" s="14"/>
      <c r="AI87" s="15"/>
      <c r="AJ87" s="48"/>
      <c r="AK87" s="18"/>
      <c r="AL87" s="18"/>
      <c r="AM87" s="18"/>
      <c r="AN87" s="18"/>
      <c r="AO87" s="34"/>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34"/>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34"/>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20"/>
      <c r="EB87" s="21" t="s">
        <v>58</v>
      </c>
      <c r="EC87" s="2"/>
    </row>
    <row r="88" spans="1:133" ht="96.2" customHeight="1" x14ac:dyDescent="0.25">
      <c r="A88" s="38" t="s">
        <v>333</v>
      </c>
      <c r="B88" s="47" t="s">
        <v>334</v>
      </c>
      <c r="C88" s="14" t="s">
        <v>251</v>
      </c>
      <c r="D88" s="14" t="s">
        <v>60</v>
      </c>
      <c r="E88" s="14" t="s">
        <v>252</v>
      </c>
      <c r="F88" s="14"/>
      <c r="G88" s="14"/>
      <c r="H88" s="14"/>
      <c r="I88" s="14"/>
      <c r="J88" s="14"/>
      <c r="K88" s="14"/>
      <c r="L88" s="14"/>
      <c r="M88" s="14"/>
      <c r="N88" s="14"/>
      <c r="O88" s="14"/>
      <c r="P88" s="14"/>
      <c r="Q88" s="14"/>
      <c r="R88" s="14"/>
      <c r="S88" s="14"/>
      <c r="T88" s="14"/>
      <c r="U88" s="14"/>
      <c r="V88" s="14"/>
      <c r="W88" s="14"/>
      <c r="X88" s="14"/>
      <c r="Y88" s="14"/>
      <c r="Z88" s="14"/>
      <c r="AA88" s="14"/>
      <c r="AB88" s="14"/>
      <c r="AC88" s="15"/>
      <c r="AD88" s="14" t="s">
        <v>314</v>
      </c>
      <c r="AE88" s="14" t="s">
        <v>52</v>
      </c>
      <c r="AF88" s="15" t="s">
        <v>116</v>
      </c>
      <c r="AG88" s="16"/>
      <c r="AH88" s="16"/>
      <c r="AI88" s="17"/>
      <c r="AJ88" s="47" t="s">
        <v>126</v>
      </c>
      <c r="AK88" s="18" t="s">
        <v>204</v>
      </c>
      <c r="AL88" s="18" t="s">
        <v>253</v>
      </c>
      <c r="AM88" s="18" t="s">
        <v>65</v>
      </c>
      <c r="AN88" s="18" t="s">
        <v>66</v>
      </c>
      <c r="AO88" s="34">
        <v>8191</v>
      </c>
      <c r="AP88" s="19">
        <v>8191</v>
      </c>
      <c r="AQ88" s="19"/>
      <c r="AR88" s="19"/>
      <c r="AS88" s="19"/>
      <c r="AT88" s="19"/>
      <c r="AU88" s="19"/>
      <c r="AV88" s="19"/>
      <c r="AW88" s="19">
        <v>8191</v>
      </c>
      <c r="AX88" s="19">
        <v>8191</v>
      </c>
      <c r="AY88" s="19">
        <v>300000</v>
      </c>
      <c r="AZ88" s="19"/>
      <c r="BA88" s="19"/>
      <c r="BB88" s="19"/>
      <c r="BC88" s="19">
        <v>300000</v>
      </c>
      <c r="BD88" s="19">
        <v>1000</v>
      </c>
      <c r="BE88" s="19"/>
      <c r="BF88" s="19"/>
      <c r="BG88" s="19"/>
      <c r="BH88" s="19">
        <v>1000</v>
      </c>
      <c r="BI88" s="19">
        <v>1000</v>
      </c>
      <c r="BJ88" s="19"/>
      <c r="BK88" s="19"/>
      <c r="BL88" s="19"/>
      <c r="BM88" s="19">
        <v>1000</v>
      </c>
      <c r="BN88" s="19">
        <v>1000</v>
      </c>
      <c r="BO88" s="19"/>
      <c r="BP88" s="19"/>
      <c r="BQ88" s="19"/>
      <c r="BR88" s="19">
        <v>1000</v>
      </c>
      <c r="BS88" s="34">
        <v>8191</v>
      </c>
      <c r="BT88" s="19">
        <v>8191</v>
      </c>
      <c r="BU88" s="19"/>
      <c r="BV88" s="19"/>
      <c r="BW88" s="19"/>
      <c r="BX88" s="19"/>
      <c r="BY88" s="19"/>
      <c r="BZ88" s="19"/>
      <c r="CA88" s="19">
        <v>8191</v>
      </c>
      <c r="CB88" s="19">
        <v>8191</v>
      </c>
      <c r="CC88" s="19">
        <v>300000</v>
      </c>
      <c r="CD88" s="19"/>
      <c r="CE88" s="19"/>
      <c r="CF88" s="19"/>
      <c r="CG88" s="19">
        <v>300000</v>
      </c>
      <c r="CH88" s="19">
        <v>1000</v>
      </c>
      <c r="CI88" s="19"/>
      <c r="CJ88" s="19"/>
      <c r="CK88" s="19"/>
      <c r="CL88" s="19">
        <v>1000</v>
      </c>
      <c r="CM88" s="19">
        <v>1000</v>
      </c>
      <c r="CN88" s="19"/>
      <c r="CO88" s="19"/>
      <c r="CP88" s="19"/>
      <c r="CQ88" s="19">
        <v>1000</v>
      </c>
      <c r="CR88" s="19">
        <v>1000</v>
      </c>
      <c r="CS88" s="19"/>
      <c r="CT88" s="19"/>
      <c r="CU88" s="19"/>
      <c r="CV88" s="19">
        <v>1000</v>
      </c>
      <c r="CW88" s="34">
        <v>8191</v>
      </c>
      <c r="CX88" s="19">
        <v>8191</v>
      </c>
      <c r="CY88" s="19"/>
      <c r="CZ88" s="19"/>
      <c r="DA88" s="19"/>
      <c r="DB88" s="19"/>
      <c r="DC88" s="19"/>
      <c r="DD88" s="19"/>
      <c r="DE88" s="19">
        <v>8191</v>
      </c>
      <c r="DF88" s="19">
        <v>8191</v>
      </c>
      <c r="DG88" s="19">
        <v>300000</v>
      </c>
      <c r="DH88" s="19"/>
      <c r="DI88" s="19"/>
      <c r="DJ88" s="19"/>
      <c r="DK88" s="19">
        <v>300000</v>
      </c>
      <c r="DL88" s="19">
        <v>1000</v>
      </c>
      <c r="DM88" s="19"/>
      <c r="DN88" s="19"/>
      <c r="DO88" s="19"/>
      <c r="DP88" s="19">
        <v>1000</v>
      </c>
      <c r="DQ88" s="19">
        <v>1000</v>
      </c>
      <c r="DR88" s="19"/>
      <c r="DS88" s="19"/>
      <c r="DT88" s="19"/>
      <c r="DU88" s="19">
        <v>1000</v>
      </c>
      <c r="DV88" s="19">
        <v>1000</v>
      </c>
      <c r="DW88" s="19"/>
      <c r="DX88" s="19"/>
      <c r="DY88" s="19"/>
      <c r="DZ88" s="19">
        <v>1000</v>
      </c>
      <c r="EA88" s="20" t="s">
        <v>55</v>
      </c>
      <c r="EB88" s="2"/>
      <c r="EC88" s="2"/>
    </row>
    <row r="89" spans="1:133" ht="123.75" x14ac:dyDescent="0.25">
      <c r="A89" s="40"/>
      <c r="B89" s="48"/>
      <c r="C89" s="14" t="s">
        <v>254</v>
      </c>
      <c r="D89" s="14" t="s">
        <v>255</v>
      </c>
      <c r="E89" s="14" t="s">
        <v>192</v>
      </c>
      <c r="F89" s="14"/>
      <c r="G89" s="14"/>
      <c r="H89" s="14"/>
      <c r="I89" s="14"/>
      <c r="J89" s="14"/>
      <c r="K89" s="14"/>
      <c r="L89" s="14"/>
      <c r="M89" s="14"/>
      <c r="N89" s="14"/>
      <c r="O89" s="14"/>
      <c r="P89" s="14"/>
      <c r="Q89" s="14"/>
      <c r="R89" s="14"/>
      <c r="S89" s="14"/>
      <c r="T89" s="14"/>
      <c r="U89" s="14"/>
      <c r="V89" s="14"/>
      <c r="W89" s="14"/>
      <c r="X89" s="14"/>
      <c r="Y89" s="14"/>
      <c r="Z89" s="14"/>
      <c r="AA89" s="14"/>
      <c r="AB89" s="14"/>
      <c r="AC89" s="15"/>
      <c r="AD89" s="14" t="s">
        <v>239</v>
      </c>
      <c r="AE89" s="14" t="s">
        <v>52</v>
      </c>
      <c r="AF89" s="15" t="s">
        <v>240</v>
      </c>
      <c r="AG89" s="14"/>
      <c r="AH89" s="14"/>
      <c r="AI89" s="15"/>
      <c r="AJ89" s="48"/>
      <c r="AK89" s="18" t="s">
        <v>204</v>
      </c>
      <c r="AL89" s="18" t="s">
        <v>253</v>
      </c>
      <c r="AM89" s="18" t="s">
        <v>65</v>
      </c>
      <c r="AN89" s="18" t="s">
        <v>70</v>
      </c>
      <c r="AO89" s="34"/>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34"/>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34"/>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20" t="s">
        <v>55</v>
      </c>
      <c r="EB89" s="21" t="s">
        <v>56</v>
      </c>
      <c r="EC89" s="2"/>
    </row>
    <row r="90" spans="1:133" ht="33.75" x14ac:dyDescent="0.25">
      <c r="A90" s="39"/>
      <c r="B90" s="48"/>
      <c r="C90" s="14" t="s">
        <v>50</v>
      </c>
      <c r="D90" s="14" t="s">
        <v>256</v>
      </c>
      <c r="E90" s="14" t="s">
        <v>51</v>
      </c>
      <c r="F90" s="14"/>
      <c r="G90" s="14"/>
      <c r="H90" s="14"/>
      <c r="I90" s="14"/>
      <c r="J90" s="14"/>
      <c r="K90" s="14"/>
      <c r="L90" s="14"/>
      <c r="M90" s="14"/>
      <c r="N90" s="14"/>
      <c r="O90" s="14"/>
      <c r="P90" s="14"/>
      <c r="Q90" s="14"/>
      <c r="R90" s="14"/>
      <c r="S90" s="14"/>
      <c r="T90" s="14"/>
      <c r="U90" s="14"/>
      <c r="V90" s="14"/>
      <c r="W90" s="14"/>
      <c r="X90" s="14"/>
      <c r="Y90" s="14"/>
      <c r="Z90" s="14"/>
      <c r="AA90" s="14"/>
      <c r="AB90" s="14"/>
      <c r="AC90" s="15"/>
      <c r="AD90" s="14"/>
      <c r="AE90" s="14"/>
      <c r="AF90" s="15"/>
      <c r="AG90" s="14"/>
      <c r="AH90" s="14"/>
      <c r="AI90" s="15"/>
      <c r="AJ90" s="48"/>
      <c r="AK90" s="18" t="s">
        <v>204</v>
      </c>
      <c r="AL90" s="18" t="s">
        <v>335</v>
      </c>
      <c r="AM90" s="18" t="s">
        <v>65</v>
      </c>
      <c r="AN90" s="18" t="s">
        <v>66</v>
      </c>
      <c r="AO90" s="34"/>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34"/>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34"/>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20" t="s">
        <v>55</v>
      </c>
      <c r="EB90" s="21" t="s">
        <v>58</v>
      </c>
      <c r="EC90" s="2"/>
    </row>
    <row r="91" spans="1:133" ht="96" customHeight="1" x14ac:dyDescent="0.25">
      <c r="A91" s="38" t="s">
        <v>336</v>
      </c>
      <c r="B91" s="47" t="s">
        <v>337</v>
      </c>
      <c r="C91" s="14" t="s">
        <v>77</v>
      </c>
      <c r="D91" s="14" t="s">
        <v>78</v>
      </c>
      <c r="E91" s="14" t="s">
        <v>79</v>
      </c>
      <c r="F91" s="14"/>
      <c r="G91" s="14"/>
      <c r="H91" s="14"/>
      <c r="I91" s="14"/>
      <c r="J91" s="14"/>
      <c r="K91" s="14" t="s">
        <v>213</v>
      </c>
      <c r="L91" s="14" t="s">
        <v>214</v>
      </c>
      <c r="M91" s="14" t="s">
        <v>133</v>
      </c>
      <c r="N91" s="14" t="s">
        <v>113</v>
      </c>
      <c r="O91" s="14" t="s">
        <v>213</v>
      </c>
      <c r="P91" s="14" t="s">
        <v>214</v>
      </c>
      <c r="Q91" s="14" t="s">
        <v>133</v>
      </c>
      <c r="R91" s="14" t="s">
        <v>113</v>
      </c>
      <c r="S91" s="14"/>
      <c r="T91" s="14"/>
      <c r="U91" s="14"/>
      <c r="V91" s="14"/>
      <c r="W91" s="14"/>
      <c r="X91" s="14"/>
      <c r="Y91" s="14"/>
      <c r="Z91" s="14"/>
      <c r="AA91" s="14" t="s">
        <v>80</v>
      </c>
      <c r="AB91" s="14" t="s">
        <v>81</v>
      </c>
      <c r="AC91" s="15" t="s">
        <v>82</v>
      </c>
      <c r="AD91" s="14" t="s">
        <v>314</v>
      </c>
      <c r="AE91" s="14" t="s">
        <v>52</v>
      </c>
      <c r="AF91" s="15" t="s">
        <v>116</v>
      </c>
      <c r="AG91" s="16"/>
      <c r="AH91" s="16"/>
      <c r="AI91" s="17"/>
      <c r="AJ91" s="47" t="s">
        <v>92</v>
      </c>
      <c r="AK91" s="18" t="s">
        <v>215</v>
      </c>
      <c r="AL91" s="18" t="s">
        <v>338</v>
      </c>
      <c r="AM91" s="18" t="s">
        <v>68</v>
      </c>
      <c r="AN91" s="18" t="s">
        <v>66</v>
      </c>
      <c r="AO91" s="34"/>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34"/>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34"/>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20" t="s">
        <v>55</v>
      </c>
      <c r="EB91" s="2"/>
      <c r="EC91" s="2"/>
    </row>
    <row r="92" spans="1:133" ht="33.75" x14ac:dyDescent="0.25">
      <c r="A92" s="39"/>
      <c r="B92" s="48"/>
      <c r="C92" s="14" t="s">
        <v>50</v>
      </c>
      <c r="D92" s="14" t="s">
        <v>339</v>
      </c>
      <c r="E92" s="14" t="s">
        <v>51</v>
      </c>
      <c r="F92" s="14"/>
      <c r="G92" s="14"/>
      <c r="H92" s="14"/>
      <c r="I92" s="14"/>
      <c r="J92" s="14"/>
      <c r="K92" s="14"/>
      <c r="L92" s="14"/>
      <c r="M92" s="14"/>
      <c r="N92" s="14"/>
      <c r="O92" s="14"/>
      <c r="P92" s="14"/>
      <c r="Q92" s="14"/>
      <c r="R92" s="14"/>
      <c r="S92" s="14"/>
      <c r="T92" s="14"/>
      <c r="U92" s="14"/>
      <c r="V92" s="14"/>
      <c r="W92" s="14"/>
      <c r="X92" s="14"/>
      <c r="Y92" s="14"/>
      <c r="Z92" s="14"/>
      <c r="AA92" s="14"/>
      <c r="AB92" s="14"/>
      <c r="AC92" s="15"/>
      <c r="AD92" s="14"/>
      <c r="AE92" s="14"/>
      <c r="AF92" s="15"/>
      <c r="AG92" s="14"/>
      <c r="AH92" s="14"/>
      <c r="AI92" s="15"/>
      <c r="AJ92" s="48"/>
      <c r="AK92" s="18" t="s">
        <v>215</v>
      </c>
      <c r="AL92" s="18" t="s">
        <v>340</v>
      </c>
      <c r="AM92" s="18" t="s">
        <v>65</v>
      </c>
      <c r="AN92" s="18" t="s">
        <v>66</v>
      </c>
      <c r="AO92" s="34"/>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34"/>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34"/>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20" t="s">
        <v>55</v>
      </c>
      <c r="EB92" s="21" t="s">
        <v>56</v>
      </c>
      <c r="EC92" s="2"/>
    </row>
    <row r="93" spans="1:133" ht="38.65" customHeight="1" x14ac:dyDescent="0.25">
      <c r="A93" s="38" t="s">
        <v>341</v>
      </c>
      <c r="B93" s="47" t="s">
        <v>342</v>
      </c>
      <c r="C93" s="14" t="s">
        <v>77</v>
      </c>
      <c r="D93" s="14" t="s">
        <v>78</v>
      </c>
      <c r="E93" s="14" t="s">
        <v>79</v>
      </c>
      <c r="F93" s="14"/>
      <c r="G93" s="14"/>
      <c r="H93" s="14"/>
      <c r="I93" s="14"/>
      <c r="J93" s="14"/>
      <c r="K93" s="14"/>
      <c r="L93" s="14"/>
      <c r="M93" s="14"/>
      <c r="N93" s="14"/>
      <c r="O93" s="14"/>
      <c r="P93" s="14"/>
      <c r="Q93" s="14"/>
      <c r="R93" s="14"/>
      <c r="S93" s="14"/>
      <c r="T93" s="14"/>
      <c r="U93" s="14"/>
      <c r="V93" s="14"/>
      <c r="W93" s="14"/>
      <c r="X93" s="14"/>
      <c r="Y93" s="14"/>
      <c r="Z93" s="14"/>
      <c r="AA93" s="14" t="s">
        <v>209</v>
      </c>
      <c r="AB93" s="14" t="s">
        <v>90</v>
      </c>
      <c r="AC93" s="15" t="s">
        <v>210</v>
      </c>
      <c r="AD93" s="14" t="s">
        <v>287</v>
      </c>
      <c r="AE93" s="14" t="s">
        <v>343</v>
      </c>
      <c r="AF93" s="15" t="s">
        <v>289</v>
      </c>
      <c r="AG93" s="16"/>
      <c r="AH93" s="16"/>
      <c r="AI93" s="17"/>
      <c r="AJ93" s="47" t="s">
        <v>92</v>
      </c>
      <c r="AK93" s="18" t="s">
        <v>57</v>
      </c>
      <c r="AL93" s="18" t="s">
        <v>258</v>
      </c>
      <c r="AM93" s="18" t="s">
        <v>117</v>
      </c>
      <c r="AN93" s="18" t="s">
        <v>54</v>
      </c>
      <c r="AO93" s="34"/>
      <c r="AP93" s="19"/>
      <c r="AQ93" s="19"/>
      <c r="AR93" s="19"/>
      <c r="AS93" s="19"/>
      <c r="AT93" s="19"/>
      <c r="AU93" s="19"/>
      <c r="AV93" s="19"/>
      <c r="AW93" s="19"/>
      <c r="AX93" s="19"/>
      <c r="AY93" s="19">
        <v>3000</v>
      </c>
      <c r="AZ93" s="19"/>
      <c r="BA93" s="19"/>
      <c r="BB93" s="19"/>
      <c r="BC93" s="19">
        <v>3000</v>
      </c>
      <c r="BD93" s="19">
        <v>1000</v>
      </c>
      <c r="BE93" s="19"/>
      <c r="BF93" s="19"/>
      <c r="BG93" s="19"/>
      <c r="BH93" s="19">
        <v>1000</v>
      </c>
      <c r="BI93" s="19">
        <v>1000</v>
      </c>
      <c r="BJ93" s="19"/>
      <c r="BK93" s="19"/>
      <c r="BL93" s="19"/>
      <c r="BM93" s="19">
        <v>1000</v>
      </c>
      <c r="BN93" s="19">
        <v>1000</v>
      </c>
      <c r="BO93" s="19"/>
      <c r="BP93" s="19"/>
      <c r="BQ93" s="19"/>
      <c r="BR93" s="19">
        <v>1000</v>
      </c>
      <c r="BS93" s="34"/>
      <c r="BT93" s="19"/>
      <c r="BU93" s="19"/>
      <c r="BV93" s="19"/>
      <c r="BW93" s="19"/>
      <c r="BX93" s="19"/>
      <c r="BY93" s="19"/>
      <c r="BZ93" s="19"/>
      <c r="CA93" s="19"/>
      <c r="CB93" s="19"/>
      <c r="CC93" s="19">
        <v>3000</v>
      </c>
      <c r="CD93" s="19"/>
      <c r="CE93" s="19"/>
      <c r="CF93" s="19"/>
      <c r="CG93" s="19">
        <v>3000</v>
      </c>
      <c r="CH93" s="19">
        <v>1000</v>
      </c>
      <c r="CI93" s="19"/>
      <c r="CJ93" s="19"/>
      <c r="CK93" s="19"/>
      <c r="CL93" s="19">
        <v>1000</v>
      </c>
      <c r="CM93" s="19">
        <v>1000</v>
      </c>
      <c r="CN93" s="19"/>
      <c r="CO93" s="19"/>
      <c r="CP93" s="19"/>
      <c r="CQ93" s="19">
        <v>1000</v>
      </c>
      <c r="CR93" s="19">
        <v>1000</v>
      </c>
      <c r="CS93" s="19"/>
      <c r="CT93" s="19"/>
      <c r="CU93" s="19"/>
      <c r="CV93" s="19">
        <v>1000</v>
      </c>
      <c r="CW93" s="34"/>
      <c r="CX93" s="19"/>
      <c r="CY93" s="19"/>
      <c r="CZ93" s="19"/>
      <c r="DA93" s="19"/>
      <c r="DB93" s="19"/>
      <c r="DC93" s="19"/>
      <c r="DD93" s="19"/>
      <c r="DE93" s="19"/>
      <c r="DF93" s="19"/>
      <c r="DG93" s="19">
        <v>3000</v>
      </c>
      <c r="DH93" s="19"/>
      <c r="DI93" s="19"/>
      <c r="DJ93" s="19"/>
      <c r="DK93" s="19">
        <v>3000</v>
      </c>
      <c r="DL93" s="19">
        <v>1000</v>
      </c>
      <c r="DM93" s="19"/>
      <c r="DN93" s="19"/>
      <c r="DO93" s="19"/>
      <c r="DP93" s="19">
        <v>1000</v>
      </c>
      <c r="DQ93" s="19">
        <v>1000</v>
      </c>
      <c r="DR93" s="19"/>
      <c r="DS93" s="19"/>
      <c r="DT93" s="19"/>
      <c r="DU93" s="19">
        <v>1000</v>
      </c>
      <c r="DV93" s="19">
        <v>1000</v>
      </c>
      <c r="DW93" s="19"/>
      <c r="DX93" s="19"/>
      <c r="DY93" s="19"/>
      <c r="DZ93" s="19">
        <v>1000</v>
      </c>
      <c r="EA93" s="20" t="s">
        <v>55</v>
      </c>
      <c r="EB93" s="2"/>
      <c r="EC93" s="2"/>
    </row>
    <row r="94" spans="1:133" ht="33.75" x14ac:dyDescent="0.25">
      <c r="A94" s="40"/>
      <c r="B94" s="48"/>
      <c r="C94" s="14" t="s">
        <v>207</v>
      </c>
      <c r="D94" s="14" t="s">
        <v>208</v>
      </c>
      <c r="E94" s="14" t="s">
        <v>128</v>
      </c>
      <c r="F94" s="14"/>
      <c r="G94" s="14"/>
      <c r="H94" s="14"/>
      <c r="I94" s="14"/>
      <c r="J94" s="14"/>
      <c r="K94" s="14"/>
      <c r="L94" s="14"/>
      <c r="M94" s="14"/>
      <c r="N94" s="14"/>
      <c r="O94" s="14"/>
      <c r="P94" s="14"/>
      <c r="Q94" s="14"/>
      <c r="R94" s="14"/>
      <c r="S94" s="14"/>
      <c r="T94" s="14"/>
      <c r="U94" s="14"/>
      <c r="V94" s="14"/>
      <c r="W94" s="14"/>
      <c r="X94" s="14"/>
      <c r="Y94" s="14"/>
      <c r="Z94" s="14"/>
      <c r="AA94" s="14"/>
      <c r="AB94" s="14"/>
      <c r="AC94" s="15"/>
      <c r="AD94" s="14"/>
      <c r="AE94" s="14"/>
      <c r="AF94" s="15"/>
      <c r="AG94" s="14"/>
      <c r="AH94" s="14"/>
      <c r="AI94" s="15"/>
      <c r="AJ94" s="48"/>
      <c r="AK94" s="18" t="s">
        <v>344</v>
      </c>
      <c r="AL94" s="18" t="s">
        <v>345</v>
      </c>
      <c r="AM94" s="18" t="s">
        <v>144</v>
      </c>
      <c r="AN94" s="18" t="s">
        <v>54</v>
      </c>
      <c r="AO94" s="34"/>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34"/>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34"/>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20" t="s">
        <v>55</v>
      </c>
      <c r="EB94" s="21" t="s">
        <v>56</v>
      </c>
      <c r="EC94" s="2"/>
    </row>
    <row r="95" spans="1:133" ht="33.75" x14ac:dyDescent="0.25">
      <c r="A95" s="40"/>
      <c r="B95" s="48"/>
      <c r="C95" s="14" t="s">
        <v>94</v>
      </c>
      <c r="D95" s="14" t="s">
        <v>95</v>
      </c>
      <c r="E95" s="14" t="s">
        <v>96</v>
      </c>
      <c r="F95" s="14"/>
      <c r="G95" s="14"/>
      <c r="H95" s="14"/>
      <c r="I95" s="14"/>
      <c r="J95" s="14"/>
      <c r="K95" s="14"/>
      <c r="L95" s="14"/>
      <c r="M95" s="14"/>
      <c r="N95" s="14"/>
      <c r="O95" s="14"/>
      <c r="P95" s="14"/>
      <c r="Q95" s="14"/>
      <c r="R95" s="14"/>
      <c r="S95" s="14"/>
      <c r="T95" s="14"/>
      <c r="U95" s="14"/>
      <c r="V95" s="14"/>
      <c r="W95" s="14"/>
      <c r="X95" s="14"/>
      <c r="Y95" s="14"/>
      <c r="Z95" s="14"/>
      <c r="AA95" s="14"/>
      <c r="AB95" s="14"/>
      <c r="AC95" s="15"/>
      <c r="AD95" s="14"/>
      <c r="AE95" s="14"/>
      <c r="AF95" s="15"/>
      <c r="AG95" s="14"/>
      <c r="AH95" s="14"/>
      <c r="AI95" s="15"/>
      <c r="AJ95" s="48"/>
      <c r="AK95" s="18"/>
      <c r="AL95" s="18"/>
      <c r="AM95" s="18"/>
      <c r="AN95" s="18"/>
      <c r="AO95" s="34"/>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34"/>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34"/>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20"/>
      <c r="EB95" s="21" t="s">
        <v>58</v>
      </c>
      <c r="EC95" s="2"/>
    </row>
    <row r="96" spans="1:133" ht="33.75" x14ac:dyDescent="0.25">
      <c r="A96" s="39"/>
      <c r="B96" s="48"/>
      <c r="C96" s="14" t="s">
        <v>50</v>
      </c>
      <c r="D96" s="14" t="s">
        <v>259</v>
      </c>
      <c r="E96" s="14" t="s">
        <v>51</v>
      </c>
      <c r="F96" s="14"/>
      <c r="G96" s="14"/>
      <c r="H96" s="14"/>
      <c r="I96" s="14"/>
      <c r="J96" s="14"/>
      <c r="K96" s="14"/>
      <c r="L96" s="14"/>
      <c r="M96" s="14"/>
      <c r="N96" s="14"/>
      <c r="O96" s="14"/>
      <c r="P96" s="14"/>
      <c r="Q96" s="14"/>
      <c r="R96" s="14"/>
      <c r="S96" s="14"/>
      <c r="T96" s="14"/>
      <c r="U96" s="14"/>
      <c r="V96" s="14"/>
      <c r="W96" s="14"/>
      <c r="X96" s="14"/>
      <c r="Y96" s="14"/>
      <c r="Z96" s="14"/>
      <c r="AA96" s="14"/>
      <c r="AB96" s="14"/>
      <c r="AC96" s="15"/>
      <c r="AD96" s="14"/>
      <c r="AE96" s="14"/>
      <c r="AF96" s="15"/>
      <c r="AG96" s="14"/>
      <c r="AH96" s="14"/>
      <c r="AI96" s="15"/>
      <c r="AJ96" s="48"/>
      <c r="AK96" s="18"/>
      <c r="AL96" s="18"/>
      <c r="AM96" s="18"/>
      <c r="AN96" s="18"/>
      <c r="AO96" s="34"/>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34"/>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34"/>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20"/>
      <c r="EB96" s="21" t="s">
        <v>69</v>
      </c>
      <c r="EC96" s="2"/>
    </row>
    <row r="97" spans="1:133" ht="52.5" x14ac:dyDescent="0.25">
      <c r="A97" s="9" t="s">
        <v>346</v>
      </c>
      <c r="B97" s="10" t="s">
        <v>347</v>
      </c>
      <c r="C97" s="11" t="s">
        <v>47</v>
      </c>
      <c r="D97" s="11" t="s">
        <v>47</v>
      </c>
      <c r="E97" s="11" t="s">
        <v>47</v>
      </c>
      <c r="F97" s="11" t="s">
        <v>47</v>
      </c>
      <c r="G97" s="11" t="s">
        <v>47</v>
      </c>
      <c r="H97" s="11" t="s">
        <v>47</v>
      </c>
      <c r="I97" s="11" t="s">
        <v>47</v>
      </c>
      <c r="J97" s="11" t="s">
        <v>47</v>
      </c>
      <c r="K97" s="11" t="s">
        <v>47</v>
      </c>
      <c r="L97" s="11" t="s">
        <v>47</v>
      </c>
      <c r="M97" s="11" t="s">
        <v>47</v>
      </c>
      <c r="N97" s="11" t="s">
        <v>47</v>
      </c>
      <c r="O97" s="11" t="s">
        <v>47</v>
      </c>
      <c r="P97" s="11" t="s">
        <v>47</v>
      </c>
      <c r="Q97" s="11" t="s">
        <v>47</v>
      </c>
      <c r="R97" s="11" t="s">
        <v>47</v>
      </c>
      <c r="S97" s="11" t="s">
        <v>47</v>
      </c>
      <c r="T97" s="11" t="s">
        <v>47</v>
      </c>
      <c r="U97" s="11" t="s">
        <v>47</v>
      </c>
      <c r="V97" s="11" t="s">
        <v>47</v>
      </c>
      <c r="W97" s="11" t="s">
        <v>47</v>
      </c>
      <c r="X97" s="11" t="s">
        <v>47</v>
      </c>
      <c r="Y97" s="11" t="s">
        <v>47</v>
      </c>
      <c r="Z97" s="11" t="s">
        <v>47</v>
      </c>
      <c r="AA97" s="11" t="s">
        <v>47</v>
      </c>
      <c r="AB97" s="11" t="s">
        <v>47</v>
      </c>
      <c r="AC97" s="11" t="s">
        <v>47</v>
      </c>
      <c r="AD97" s="11" t="s">
        <v>47</v>
      </c>
      <c r="AE97" s="11" t="s">
        <v>47</v>
      </c>
      <c r="AF97" s="11" t="s">
        <v>47</v>
      </c>
      <c r="AG97" s="12"/>
      <c r="AH97" s="12"/>
      <c r="AI97" s="12"/>
      <c r="AJ97" s="11" t="s">
        <v>47</v>
      </c>
      <c r="AK97" s="11" t="s">
        <v>47</v>
      </c>
      <c r="AL97" s="11" t="s">
        <v>47</v>
      </c>
      <c r="AM97" s="11" t="s">
        <v>47</v>
      </c>
      <c r="AN97" s="11" t="s">
        <v>47</v>
      </c>
      <c r="AO97" s="30">
        <f>SUM(AO98:AO108)</f>
        <v>11271939.92</v>
      </c>
      <c r="AP97" s="30">
        <f t="shared" ref="AP97:DA97" si="166">SUM(AP98:AP108)</f>
        <v>11271939.92</v>
      </c>
      <c r="AQ97" s="30">
        <f t="shared" si="166"/>
        <v>0</v>
      </c>
      <c r="AR97" s="30">
        <f t="shared" si="166"/>
        <v>0</v>
      </c>
      <c r="AS97" s="30">
        <f t="shared" si="166"/>
        <v>7553674.6600000001</v>
      </c>
      <c r="AT97" s="30">
        <f t="shared" si="166"/>
        <v>7553674.6600000001</v>
      </c>
      <c r="AU97" s="30">
        <f t="shared" si="166"/>
        <v>0</v>
      </c>
      <c r="AV97" s="30">
        <f t="shared" si="166"/>
        <v>0</v>
      </c>
      <c r="AW97" s="30">
        <f t="shared" si="166"/>
        <v>3718265.2600000002</v>
      </c>
      <c r="AX97" s="30">
        <f t="shared" si="166"/>
        <v>3718265.2600000002</v>
      </c>
      <c r="AY97" s="30">
        <f t="shared" si="166"/>
        <v>7638143.7699999996</v>
      </c>
      <c r="AZ97" s="30">
        <f t="shared" si="166"/>
        <v>0</v>
      </c>
      <c r="BA97" s="30">
        <f t="shared" si="166"/>
        <v>4498643.7699999996</v>
      </c>
      <c r="BB97" s="30">
        <f t="shared" si="166"/>
        <v>0</v>
      </c>
      <c r="BC97" s="30">
        <f t="shared" si="166"/>
        <v>3139500</v>
      </c>
      <c r="BD97" s="30">
        <f t="shared" si="166"/>
        <v>3718700</v>
      </c>
      <c r="BE97" s="30">
        <f t="shared" si="166"/>
        <v>0</v>
      </c>
      <c r="BF97" s="30">
        <f t="shared" si="166"/>
        <v>0</v>
      </c>
      <c r="BG97" s="30">
        <f t="shared" si="166"/>
        <v>0</v>
      </c>
      <c r="BH97" s="30">
        <f t="shared" si="166"/>
        <v>3718700</v>
      </c>
      <c r="BI97" s="30">
        <f t="shared" si="166"/>
        <v>3870800</v>
      </c>
      <c r="BJ97" s="30">
        <f t="shared" si="166"/>
        <v>0</v>
      </c>
      <c r="BK97" s="30">
        <f t="shared" si="166"/>
        <v>0</v>
      </c>
      <c r="BL97" s="30">
        <f t="shared" si="166"/>
        <v>0</v>
      </c>
      <c r="BM97" s="30">
        <f t="shared" si="166"/>
        <v>3870800</v>
      </c>
      <c r="BN97" s="30">
        <f t="shared" si="166"/>
        <v>3870800</v>
      </c>
      <c r="BO97" s="30">
        <f t="shared" si="166"/>
        <v>0</v>
      </c>
      <c r="BP97" s="30">
        <f t="shared" si="166"/>
        <v>0</v>
      </c>
      <c r="BQ97" s="30">
        <f t="shared" si="166"/>
        <v>0</v>
      </c>
      <c r="BR97" s="30">
        <f t="shared" si="166"/>
        <v>3870800</v>
      </c>
      <c r="BS97" s="30">
        <f t="shared" si="166"/>
        <v>11271939.92</v>
      </c>
      <c r="BT97" s="30">
        <f t="shared" si="166"/>
        <v>11271939.92</v>
      </c>
      <c r="BU97" s="30">
        <f t="shared" si="166"/>
        <v>0</v>
      </c>
      <c r="BV97" s="30">
        <f t="shared" si="166"/>
        <v>0</v>
      </c>
      <c r="BW97" s="30">
        <f t="shared" si="166"/>
        <v>7553674.6600000001</v>
      </c>
      <c r="BX97" s="30">
        <f t="shared" si="166"/>
        <v>7553674.6600000001</v>
      </c>
      <c r="BY97" s="30">
        <f t="shared" si="166"/>
        <v>0</v>
      </c>
      <c r="BZ97" s="30">
        <f t="shared" si="166"/>
        <v>0</v>
      </c>
      <c r="CA97" s="30">
        <f t="shared" si="166"/>
        <v>3718265.2600000002</v>
      </c>
      <c r="CB97" s="30">
        <f t="shared" si="166"/>
        <v>3718265.2600000002</v>
      </c>
      <c r="CC97" s="30">
        <f t="shared" si="166"/>
        <v>7638143.7699999996</v>
      </c>
      <c r="CD97" s="30">
        <f t="shared" si="166"/>
        <v>0</v>
      </c>
      <c r="CE97" s="30">
        <f t="shared" si="166"/>
        <v>4498643.7699999996</v>
      </c>
      <c r="CF97" s="30">
        <f t="shared" si="166"/>
        <v>0</v>
      </c>
      <c r="CG97" s="30">
        <f t="shared" si="166"/>
        <v>3139500</v>
      </c>
      <c r="CH97" s="30">
        <f t="shared" si="166"/>
        <v>3718700</v>
      </c>
      <c r="CI97" s="30">
        <f t="shared" si="166"/>
        <v>0</v>
      </c>
      <c r="CJ97" s="30">
        <f t="shared" si="166"/>
        <v>0</v>
      </c>
      <c r="CK97" s="30">
        <f t="shared" si="166"/>
        <v>0</v>
      </c>
      <c r="CL97" s="30">
        <f t="shared" si="166"/>
        <v>3718700</v>
      </c>
      <c r="CM97" s="30">
        <f t="shared" si="166"/>
        <v>3870800</v>
      </c>
      <c r="CN97" s="30">
        <f t="shared" si="166"/>
        <v>0</v>
      </c>
      <c r="CO97" s="30">
        <f t="shared" si="166"/>
        <v>0</v>
      </c>
      <c r="CP97" s="30">
        <f t="shared" si="166"/>
        <v>0</v>
      </c>
      <c r="CQ97" s="30">
        <f t="shared" si="166"/>
        <v>3870800</v>
      </c>
      <c r="CR97" s="30">
        <f t="shared" si="166"/>
        <v>3870800</v>
      </c>
      <c r="CS97" s="30">
        <f t="shared" si="166"/>
        <v>0</v>
      </c>
      <c r="CT97" s="30">
        <f t="shared" si="166"/>
        <v>0</v>
      </c>
      <c r="CU97" s="30">
        <f t="shared" si="166"/>
        <v>0</v>
      </c>
      <c r="CV97" s="30">
        <f t="shared" si="166"/>
        <v>3870800</v>
      </c>
      <c r="CW97" s="30">
        <f t="shared" si="166"/>
        <v>11271939.92</v>
      </c>
      <c r="CX97" s="30">
        <f t="shared" si="166"/>
        <v>11271939.92</v>
      </c>
      <c r="CY97" s="30">
        <f t="shared" si="166"/>
        <v>0</v>
      </c>
      <c r="CZ97" s="30">
        <f t="shared" si="166"/>
        <v>0</v>
      </c>
      <c r="DA97" s="30">
        <f t="shared" si="166"/>
        <v>7553674.6600000001</v>
      </c>
      <c r="DB97" s="30">
        <f t="shared" ref="DB97:DZ97" si="167">SUM(DB98:DB108)</f>
        <v>7553674.6600000001</v>
      </c>
      <c r="DC97" s="30">
        <f t="shared" si="167"/>
        <v>0</v>
      </c>
      <c r="DD97" s="30">
        <f t="shared" si="167"/>
        <v>0</v>
      </c>
      <c r="DE97" s="30">
        <f t="shared" si="167"/>
        <v>3718265.2600000002</v>
      </c>
      <c r="DF97" s="30">
        <f t="shared" si="167"/>
        <v>3718265.2600000002</v>
      </c>
      <c r="DG97" s="30">
        <f t="shared" si="167"/>
        <v>7638143.7699999996</v>
      </c>
      <c r="DH97" s="30">
        <f t="shared" si="167"/>
        <v>0</v>
      </c>
      <c r="DI97" s="30">
        <f t="shared" si="167"/>
        <v>4498643.7699999996</v>
      </c>
      <c r="DJ97" s="30">
        <f t="shared" si="167"/>
        <v>0</v>
      </c>
      <c r="DK97" s="30">
        <f t="shared" si="167"/>
        <v>3139500</v>
      </c>
      <c r="DL97" s="30">
        <f t="shared" si="167"/>
        <v>3718700</v>
      </c>
      <c r="DM97" s="30">
        <f t="shared" si="167"/>
        <v>0</v>
      </c>
      <c r="DN97" s="30">
        <f t="shared" si="167"/>
        <v>0</v>
      </c>
      <c r="DO97" s="30">
        <f t="shared" si="167"/>
        <v>0</v>
      </c>
      <c r="DP97" s="30">
        <f t="shared" si="167"/>
        <v>3718700</v>
      </c>
      <c r="DQ97" s="30">
        <f t="shared" si="167"/>
        <v>3870800</v>
      </c>
      <c r="DR97" s="30">
        <f t="shared" si="167"/>
        <v>0</v>
      </c>
      <c r="DS97" s="30">
        <f t="shared" si="167"/>
        <v>0</v>
      </c>
      <c r="DT97" s="30">
        <f t="shared" si="167"/>
        <v>0</v>
      </c>
      <c r="DU97" s="30">
        <f t="shared" si="167"/>
        <v>3870800</v>
      </c>
      <c r="DV97" s="30">
        <f t="shared" si="167"/>
        <v>3870800</v>
      </c>
      <c r="DW97" s="30">
        <f t="shared" si="167"/>
        <v>0</v>
      </c>
      <c r="DX97" s="30">
        <f t="shared" si="167"/>
        <v>0</v>
      </c>
      <c r="DY97" s="30">
        <f t="shared" si="167"/>
        <v>0</v>
      </c>
      <c r="DZ97" s="30">
        <f t="shared" si="167"/>
        <v>3870800</v>
      </c>
      <c r="EA97" s="11"/>
      <c r="EB97" s="2"/>
      <c r="EC97" s="2"/>
    </row>
    <row r="98" spans="1:133" ht="57.75" customHeight="1" x14ac:dyDescent="0.25">
      <c r="A98" s="38" t="s">
        <v>348</v>
      </c>
      <c r="B98" s="47" t="s">
        <v>349</v>
      </c>
      <c r="C98" s="14" t="s">
        <v>50</v>
      </c>
      <c r="D98" s="14" t="s">
        <v>223</v>
      </c>
      <c r="E98" s="14" t="s">
        <v>51</v>
      </c>
      <c r="F98" s="14"/>
      <c r="G98" s="14"/>
      <c r="H98" s="14"/>
      <c r="I98" s="14"/>
      <c r="J98" s="14"/>
      <c r="K98" s="14"/>
      <c r="L98" s="14"/>
      <c r="M98" s="14"/>
      <c r="N98" s="14"/>
      <c r="O98" s="14"/>
      <c r="P98" s="14"/>
      <c r="Q98" s="14"/>
      <c r="R98" s="14"/>
      <c r="S98" s="14"/>
      <c r="T98" s="14"/>
      <c r="U98" s="14"/>
      <c r="V98" s="14"/>
      <c r="W98" s="14"/>
      <c r="X98" s="14"/>
      <c r="Y98" s="14"/>
      <c r="Z98" s="14"/>
      <c r="AA98" s="14" t="s">
        <v>143</v>
      </c>
      <c r="AB98" s="14" t="s">
        <v>52</v>
      </c>
      <c r="AC98" s="15" t="s">
        <v>88</v>
      </c>
      <c r="AD98" s="14" t="s">
        <v>224</v>
      </c>
      <c r="AE98" s="14" t="s">
        <v>52</v>
      </c>
      <c r="AF98" s="15" t="s">
        <v>225</v>
      </c>
      <c r="AG98" s="16"/>
      <c r="AH98" s="16"/>
      <c r="AI98" s="17"/>
      <c r="AJ98" s="47" t="s">
        <v>58</v>
      </c>
      <c r="AK98" s="18" t="s">
        <v>183</v>
      </c>
      <c r="AL98" s="18" t="s">
        <v>350</v>
      </c>
      <c r="AM98" s="18" t="s">
        <v>65</v>
      </c>
      <c r="AN98" s="18" t="s">
        <v>66</v>
      </c>
      <c r="AO98" s="34">
        <v>3176711.35</v>
      </c>
      <c r="AP98" s="19">
        <v>3176711.35</v>
      </c>
      <c r="AQ98" s="19"/>
      <c r="AR98" s="19"/>
      <c r="AS98" s="19"/>
      <c r="AT98" s="19"/>
      <c r="AU98" s="19"/>
      <c r="AV98" s="19"/>
      <c r="AW98" s="19">
        <v>3176711.35</v>
      </c>
      <c r="AX98" s="19">
        <v>3176711.35</v>
      </c>
      <c r="AY98" s="19">
        <v>3108699.77</v>
      </c>
      <c r="AZ98" s="19"/>
      <c r="BA98" s="19"/>
      <c r="BB98" s="19"/>
      <c r="BC98" s="19">
        <v>3108699.77</v>
      </c>
      <c r="BD98" s="19">
        <v>3718700</v>
      </c>
      <c r="BE98" s="19"/>
      <c r="BF98" s="19"/>
      <c r="BG98" s="19"/>
      <c r="BH98" s="19">
        <v>3718700</v>
      </c>
      <c r="BI98" s="19">
        <v>3870800</v>
      </c>
      <c r="BJ98" s="19"/>
      <c r="BK98" s="19"/>
      <c r="BL98" s="19"/>
      <c r="BM98" s="19">
        <v>3870800</v>
      </c>
      <c r="BN98" s="19">
        <v>3870800</v>
      </c>
      <c r="BO98" s="19"/>
      <c r="BP98" s="19"/>
      <c r="BQ98" s="19"/>
      <c r="BR98" s="19">
        <v>3870800</v>
      </c>
      <c r="BS98" s="34">
        <v>3176711.35</v>
      </c>
      <c r="BT98" s="19">
        <v>3176711.35</v>
      </c>
      <c r="BU98" s="19"/>
      <c r="BV98" s="19"/>
      <c r="BW98" s="19"/>
      <c r="BX98" s="19"/>
      <c r="BY98" s="19"/>
      <c r="BZ98" s="19"/>
      <c r="CA98" s="19">
        <v>3176711.35</v>
      </c>
      <c r="CB98" s="19">
        <v>3176711.35</v>
      </c>
      <c r="CC98" s="19">
        <v>3108699.77</v>
      </c>
      <c r="CD98" s="19"/>
      <c r="CE98" s="19"/>
      <c r="CF98" s="19"/>
      <c r="CG98" s="19">
        <v>3108699.77</v>
      </c>
      <c r="CH98" s="19">
        <v>3718700</v>
      </c>
      <c r="CI98" s="19"/>
      <c r="CJ98" s="19"/>
      <c r="CK98" s="19"/>
      <c r="CL98" s="19">
        <v>3718700</v>
      </c>
      <c r="CM98" s="19">
        <v>3870800</v>
      </c>
      <c r="CN98" s="19"/>
      <c r="CO98" s="19"/>
      <c r="CP98" s="19"/>
      <c r="CQ98" s="19">
        <v>3870800</v>
      </c>
      <c r="CR98" s="19">
        <v>3870800</v>
      </c>
      <c r="CS98" s="19"/>
      <c r="CT98" s="19"/>
      <c r="CU98" s="19"/>
      <c r="CV98" s="19">
        <v>3870800</v>
      </c>
      <c r="CW98" s="34">
        <v>3176711.35</v>
      </c>
      <c r="CX98" s="19">
        <v>3176711.35</v>
      </c>
      <c r="CY98" s="19"/>
      <c r="CZ98" s="19"/>
      <c r="DA98" s="19"/>
      <c r="DB98" s="19"/>
      <c r="DC98" s="19"/>
      <c r="DD98" s="19"/>
      <c r="DE98" s="19">
        <v>3176711.35</v>
      </c>
      <c r="DF98" s="19">
        <v>3176711.35</v>
      </c>
      <c r="DG98" s="19">
        <v>3108699.77</v>
      </c>
      <c r="DH98" s="19"/>
      <c r="DI98" s="19"/>
      <c r="DJ98" s="19"/>
      <c r="DK98" s="19">
        <v>3108699.77</v>
      </c>
      <c r="DL98" s="19">
        <v>3718700</v>
      </c>
      <c r="DM98" s="19"/>
      <c r="DN98" s="19"/>
      <c r="DO98" s="19"/>
      <c r="DP98" s="19">
        <v>3718700</v>
      </c>
      <c r="DQ98" s="19">
        <v>3870800</v>
      </c>
      <c r="DR98" s="19"/>
      <c r="DS98" s="19"/>
      <c r="DT98" s="19"/>
      <c r="DU98" s="19">
        <v>3870800</v>
      </c>
      <c r="DV98" s="19">
        <v>3870800</v>
      </c>
      <c r="DW98" s="19"/>
      <c r="DX98" s="19"/>
      <c r="DY98" s="19"/>
      <c r="DZ98" s="19">
        <v>3870800</v>
      </c>
      <c r="EA98" s="20" t="s">
        <v>55</v>
      </c>
      <c r="EB98" s="2"/>
      <c r="EC98" s="2"/>
    </row>
    <row r="99" spans="1:133" ht="78.75" x14ac:dyDescent="0.25">
      <c r="A99" s="40"/>
      <c r="B99" s="48"/>
      <c r="C99" s="14" t="s">
        <v>185</v>
      </c>
      <c r="D99" s="14" t="s">
        <v>86</v>
      </c>
      <c r="E99" s="14" t="s">
        <v>186</v>
      </c>
      <c r="F99" s="14"/>
      <c r="G99" s="14"/>
      <c r="H99" s="14"/>
      <c r="I99" s="14"/>
      <c r="J99" s="14"/>
      <c r="K99" s="14"/>
      <c r="L99" s="14"/>
      <c r="M99" s="14"/>
      <c r="N99" s="14"/>
      <c r="O99" s="14"/>
      <c r="P99" s="14"/>
      <c r="Q99" s="14"/>
      <c r="R99" s="14"/>
      <c r="S99" s="14"/>
      <c r="T99" s="14"/>
      <c r="U99" s="14"/>
      <c r="V99" s="14"/>
      <c r="W99" s="14"/>
      <c r="X99" s="14"/>
      <c r="Y99" s="14"/>
      <c r="Z99" s="14"/>
      <c r="AA99" s="14" t="s">
        <v>180</v>
      </c>
      <c r="AB99" s="14" t="s">
        <v>158</v>
      </c>
      <c r="AC99" s="15" t="s">
        <v>181</v>
      </c>
      <c r="AD99" s="14" t="s">
        <v>174</v>
      </c>
      <c r="AE99" s="14" t="s">
        <v>52</v>
      </c>
      <c r="AF99" s="15" t="s">
        <v>101</v>
      </c>
      <c r="AG99" s="14"/>
      <c r="AH99" s="14"/>
      <c r="AI99" s="15"/>
      <c r="AJ99" s="48"/>
      <c r="AK99" s="18" t="s">
        <v>183</v>
      </c>
      <c r="AL99" s="18" t="s">
        <v>350</v>
      </c>
      <c r="AM99" s="18" t="s">
        <v>65</v>
      </c>
      <c r="AN99" s="18" t="s">
        <v>70</v>
      </c>
      <c r="AO99" s="34">
        <v>134442</v>
      </c>
      <c r="AP99" s="19">
        <v>134442</v>
      </c>
      <c r="AQ99" s="19"/>
      <c r="AR99" s="19"/>
      <c r="AS99" s="19"/>
      <c r="AT99" s="19"/>
      <c r="AU99" s="19"/>
      <c r="AV99" s="19"/>
      <c r="AW99" s="19">
        <v>134442</v>
      </c>
      <c r="AX99" s="19">
        <v>134442</v>
      </c>
      <c r="AY99" s="19"/>
      <c r="AZ99" s="19"/>
      <c r="BA99" s="19"/>
      <c r="BB99" s="19"/>
      <c r="BC99" s="19"/>
      <c r="BD99" s="19"/>
      <c r="BE99" s="19"/>
      <c r="BF99" s="19"/>
      <c r="BG99" s="19"/>
      <c r="BH99" s="19"/>
      <c r="BI99" s="19"/>
      <c r="BJ99" s="19"/>
      <c r="BK99" s="19"/>
      <c r="BL99" s="19"/>
      <c r="BM99" s="19"/>
      <c r="BN99" s="19"/>
      <c r="BO99" s="19"/>
      <c r="BP99" s="19"/>
      <c r="BQ99" s="19"/>
      <c r="BR99" s="19"/>
      <c r="BS99" s="34">
        <v>134442</v>
      </c>
      <c r="BT99" s="19">
        <v>134442</v>
      </c>
      <c r="BU99" s="19"/>
      <c r="BV99" s="19"/>
      <c r="BW99" s="19"/>
      <c r="BX99" s="19"/>
      <c r="BY99" s="19"/>
      <c r="BZ99" s="19"/>
      <c r="CA99" s="19">
        <v>134442</v>
      </c>
      <c r="CB99" s="19">
        <v>134442</v>
      </c>
      <c r="CC99" s="19"/>
      <c r="CD99" s="19"/>
      <c r="CE99" s="19"/>
      <c r="CF99" s="19"/>
      <c r="CG99" s="19"/>
      <c r="CH99" s="19"/>
      <c r="CI99" s="19"/>
      <c r="CJ99" s="19"/>
      <c r="CK99" s="19"/>
      <c r="CL99" s="19"/>
      <c r="CM99" s="19"/>
      <c r="CN99" s="19"/>
      <c r="CO99" s="19"/>
      <c r="CP99" s="19"/>
      <c r="CQ99" s="19"/>
      <c r="CR99" s="19"/>
      <c r="CS99" s="19"/>
      <c r="CT99" s="19"/>
      <c r="CU99" s="19"/>
      <c r="CV99" s="19"/>
      <c r="CW99" s="34">
        <v>134442</v>
      </c>
      <c r="CX99" s="19">
        <v>134442</v>
      </c>
      <c r="CY99" s="19"/>
      <c r="CZ99" s="19"/>
      <c r="DA99" s="19"/>
      <c r="DB99" s="19"/>
      <c r="DC99" s="19"/>
      <c r="DD99" s="19"/>
      <c r="DE99" s="19">
        <v>134442</v>
      </c>
      <c r="DF99" s="19">
        <v>134442</v>
      </c>
      <c r="DG99" s="19"/>
      <c r="DH99" s="19"/>
      <c r="DI99" s="19"/>
      <c r="DJ99" s="19"/>
      <c r="DK99" s="19"/>
      <c r="DL99" s="19"/>
      <c r="DM99" s="19"/>
      <c r="DN99" s="19"/>
      <c r="DO99" s="19"/>
      <c r="DP99" s="19"/>
      <c r="DQ99" s="19"/>
      <c r="DR99" s="19"/>
      <c r="DS99" s="19"/>
      <c r="DT99" s="19"/>
      <c r="DU99" s="19"/>
      <c r="DV99" s="19"/>
      <c r="DW99" s="19"/>
      <c r="DX99" s="19"/>
      <c r="DY99" s="19"/>
      <c r="DZ99" s="19"/>
      <c r="EA99" s="20" t="s">
        <v>55</v>
      </c>
      <c r="EB99" s="21" t="s">
        <v>56</v>
      </c>
      <c r="EC99" s="2"/>
    </row>
    <row r="100" spans="1:133" ht="112.5" x14ac:dyDescent="0.25">
      <c r="A100" s="40"/>
      <c r="B100" s="48"/>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t="s">
        <v>196</v>
      </c>
      <c r="AB100" s="14" t="s">
        <v>166</v>
      </c>
      <c r="AC100" s="15" t="s">
        <v>197</v>
      </c>
      <c r="AD100" s="14" t="s">
        <v>182</v>
      </c>
      <c r="AE100" s="14" t="s">
        <v>52</v>
      </c>
      <c r="AF100" s="15" t="s">
        <v>101</v>
      </c>
      <c r="AG100" s="14"/>
      <c r="AH100" s="14"/>
      <c r="AI100" s="15"/>
      <c r="AJ100" s="48"/>
      <c r="AK100" s="18" t="s">
        <v>183</v>
      </c>
      <c r="AL100" s="18" t="s">
        <v>350</v>
      </c>
      <c r="AM100" s="18" t="s">
        <v>117</v>
      </c>
      <c r="AN100" s="18" t="s">
        <v>54</v>
      </c>
      <c r="AO100" s="34"/>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34"/>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34"/>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20" t="s">
        <v>55</v>
      </c>
      <c r="EB100" s="21" t="s">
        <v>58</v>
      </c>
      <c r="EC100" s="2"/>
    </row>
    <row r="101" spans="1:133" ht="90" x14ac:dyDescent="0.25">
      <c r="A101" s="40"/>
      <c r="B101" s="48"/>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5"/>
      <c r="AD101" s="14" t="s">
        <v>187</v>
      </c>
      <c r="AE101" s="14" t="s">
        <v>52</v>
      </c>
      <c r="AF101" s="15" t="s">
        <v>188</v>
      </c>
      <c r="AG101" s="14"/>
      <c r="AH101" s="14"/>
      <c r="AI101" s="15"/>
      <c r="AJ101" s="48"/>
      <c r="AK101" s="18" t="s">
        <v>183</v>
      </c>
      <c r="AL101" s="18" t="s">
        <v>226</v>
      </c>
      <c r="AM101" s="18" t="s">
        <v>65</v>
      </c>
      <c r="AN101" s="18" t="s">
        <v>66</v>
      </c>
      <c r="AO101" s="34">
        <v>7564086.5700000003</v>
      </c>
      <c r="AP101" s="19">
        <v>7564086.5700000003</v>
      </c>
      <c r="AQ101" s="19"/>
      <c r="AR101" s="19"/>
      <c r="AS101" s="19">
        <v>7553674.6600000001</v>
      </c>
      <c r="AT101" s="19">
        <v>7553674.6600000001</v>
      </c>
      <c r="AU101" s="19"/>
      <c r="AV101" s="19"/>
      <c r="AW101" s="19">
        <v>10411.91</v>
      </c>
      <c r="AX101" s="19">
        <v>10411.91</v>
      </c>
      <c r="AY101" s="19">
        <v>4529444</v>
      </c>
      <c r="AZ101" s="19"/>
      <c r="BA101" s="19">
        <v>4498643.7699999996</v>
      </c>
      <c r="BB101" s="19"/>
      <c r="BC101" s="19">
        <v>30800.23</v>
      </c>
      <c r="BD101" s="19"/>
      <c r="BE101" s="19"/>
      <c r="BF101" s="19"/>
      <c r="BG101" s="19"/>
      <c r="BH101" s="19"/>
      <c r="BI101" s="19"/>
      <c r="BJ101" s="19"/>
      <c r="BK101" s="19"/>
      <c r="BL101" s="19"/>
      <c r="BM101" s="19"/>
      <c r="BN101" s="19"/>
      <c r="BO101" s="19"/>
      <c r="BP101" s="19"/>
      <c r="BQ101" s="19"/>
      <c r="BR101" s="19"/>
      <c r="BS101" s="34">
        <v>7564086.5700000003</v>
      </c>
      <c r="BT101" s="19">
        <v>7564086.5700000003</v>
      </c>
      <c r="BU101" s="19"/>
      <c r="BV101" s="19"/>
      <c r="BW101" s="19">
        <v>7553674.6600000001</v>
      </c>
      <c r="BX101" s="19">
        <v>7553674.6600000001</v>
      </c>
      <c r="BY101" s="19"/>
      <c r="BZ101" s="19"/>
      <c r="CA101" s="19">
        <v>10411.91</v>
      </c>
      <c r="CB101" s="19">
        <v>10411.91</v>
      </c>
      <c r="CC101" s="19">
        <v>4529444</v>
      </c>
      <c r="CD101" s="19"/>
      <c r="CE101" s="19">
        <v>4498643.7699999996</v>
      </c>
      <c r="CF101" s="19"/>
      <c r="CG101" s="19">
        <v>30800.23</v>
      </c>
      <c r="CH101" s="19"/>
      <c r="CI101" s="19"/>
      <c r="CJ101" s="19"/>
      <c r="CK101" s="19"/>
      <c r="CL101" s="19"/>
      <c r="CM101" s="19"/>
      <c r="CN101" s="19"/>
      <c r="CO101" s="19"/>
      <c r="CP101" s="19"/>
      <c r="CQ101" s="19"/>
      <c r="CR101" s="19"/>
      <c r="CS101" s="19"/>
      <c r="CT101" s="19"/>
      <c r="CU101" s="19"/>
      <c r="CV101" s="19"/>
      <c r="CW101" s="34">
        <v>7564086.5700000003</v>
      </c>
      <c r="CX101" s="19">
        <v>7564086.5700000003</v>
      </c>
      <c r="CY101" s="19"/>
      <c r="CZ101" s="19"/>
      <c r="DA101" s="19">
        <v>7553674.6600000001</v>
      </c>
      <c r="DB101" s="19">
        <v>7553674.6600000001</v>
      </c>
      <c r="DC101" s="19"/>
      <c r="DD101" s="19"/>
      <c r="DE101" s="19">
        <v>10411.91</v>
      </c>
      <c r="DF101" s="19">
        <v>10411.91</v>
      </c>
      <c r="DG101" s="19">
        <v>4529444</v>
      </c>
      <c r="DH101" s="19"/>
      <c r="DI101" s="19">
        <v>4498643.7699999996</v>
      </c>
      <c r="DJ101" s="19"/>
      <c r="DK101" s="19">
        <v>30800.23</v>
      </c>
      <c r="DL101" s="19"/>
      <c r="DM101" s="19"/>
      <c r="DN101" s="19"/>
      <c r="DO101" s="19"/>
      <c r="DP101" s="19"/>
      <c r="DQ101" s="19"/>
      <c r="DR101" s="19"/>
      <c r="DS101" s="19"/>
      <c r="DT101" s="19"/>
      <c r="DU101" s="19"/>
      <c r="DV101" s="19"/>
      <c r="DW101" s="19"/>
      <c r="DX101" s="19"/>
      <c r="DY101" s="19"/>
      <c r="DZ101" s="19"/>
      <c r="EA101" s="20" t="s">
        <v>55</v>
      </c>
      <c r="EB101" s="21" t="s">
        <v>69</v>
      </c>
      <c r="EC101" s="2"/>
    </row>
    <row r="102" spans="1:133" ht="90" x14ac:dyDescent="0.25">
      <c r="A102" s="39"/>
      <c r="B102" s="48"/>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5"/>
      <c r="AD102" s="14" t="s">
        <v>189</v>
      </c>
      <c r="AE102" s="14" t="s">
        <v>52</v>
      </c>
      <c r="AF102" s="15" t="s">
        <v>190</v>
      </c>
      <c r="AG102" s="14"/>
      <c r="AH102" s="14"/>
      <c r="AI102" s="15"/>
      <c r="AJ102" s="48"/>
      <c r="AK102" s="18"/>
      <c r="AL102" s="18"/>
      <c r="AM102" s="18"/>
      <c r="AN102" s="18"/>
      <c r="AO102" s="34"/>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34"/>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34"/>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20"/>
      <c r="EB102" s="21" t="s">
        <v>71</v>
      </c>
      <c r="EC102" s="2"/>
    </row>
    <row r="103" spans="1:133" ht="38.65" customHeight="1" x14ac:dyDescent="0.25">
      <c r="A103" s="38" t="s">
        <v>351</v>
      </c>
      <c r="B103" s="47" t="s">
        <v>352</v>
      </c>
      <c r="C103" s="14" t="s">
        <v>139</v>
      </c>
      <c r="D103" s="14" t="s">
        <v>140</v>
      </c>
      <c r="E103" s="14" t="s">
        <v>141</v>
      </c>
      <c r="F103" s="14"/>
      <c r="G103" s="14" t="s">
        <v>97</v>
      </c>
      <c r="H103" s="14" t="s">
        <v>52</v>
      </c>
      <c r="I103" s="14" t="s">
        <v>98</v>
      </c>
      <c r="J103" s="14" t="s">
        <v>99</v>
      </c>
      <c r="K103" s="14" t="s">
        <v>132</v>
      </c>
      <c r="L103" s="14" t="s">
        <v>297</v>
      </c>
      <c r="M103" s="14" t="s">
        <v>133</v>
      </c>
      <c r="N103" s="14" t="s">
        <v>134</v>
      </c>
      <c r="O103" s="14" t="s">
        <v>132</v>
      </c>
      <c r="P103" s="14" t="s">
        <v>297</v>
      </c>
      <c r="Q103" s="14" t="s">
        <v>133</v>
      </c>
      <c r="R103" s="14" t="s">
        <v>134</v>
      </c>
      <c r="S103" s="14"/>
      <c r="T103" s="14"/>
      <c r="U103" s="14"/>
      <c r="V103" s="14"/>
      <c r="W103" s="14"/>
      <c r="X103" s="14"/>
      <c r="Y103" s="14"/>
      <c r="Z103" s="14"/>
      <c r="AA103" s="14" t="s">
        <v>143</v>
      </c>
      <c r="AB103" s="14" t="s">
        <v>52</v>
      </c>
      <c r="AC103" s="15" t="s">
        <v>88</v>
      </c>
      <c r="AD103" s="14" t="s">
        <v>137</v>
      </c>
      <c r="AE103" s="14" t="s">
        <v>173</v>
      </c>
      <c r="AF103" s="15" t="s">
        <v>101</v>
      </c>
      <c r="AG103" s="16"/>
      <c r="AH103" s="16"/>
      <c r="AI103" s="17"/>
      <c r="AJ103" s="47" t="s">
        <v>74</v>
      </c>
      <c r="AK103" s="18" t="s">
        <v>138</v>
      </c>
      <c r="AL103" s="18" t="s">
        <v>353</v>
      </c>
      <c r="AM103" s="18" t="s">
        <v>102</v>
      </c>
      <c r="AN103" s="18" t="s">
        <v>103</v>
      </c>
      <c r="AO103" s="34">
        <v>297403.89</v>
      </c>
      <c r="AP103" s="19">
        <v>297403.89</v>
      </c>
      <c r="AQ103" s="19"/>
      <c r="AR103" s="19"/>
      <c r="AS103" s="19"/>
      <c r="AT103" s="19"/>
      <c r="AU103" s="19"/>
      <c r="AV103" s="19"/>
      <c r="AW103" s="19">
        <v>297403.89</v>
      </c>
      <c r="AX103" s="19">
        <v>297403.89</v>
      </c>
      <c r="AY103" s="19"/>
      <c r="AZ103" s="19"/>
      <c r="BA103" s="19"/>
      <c r="BB103" s="19"/>
      <c r="BC103" s="19"/>
      <c r="BD103" s="19"/>
      <c r="BE103" s="19"/>
      <c r="BF103" s="19"/>
      <c r="BG103" s="19"/>
      <c r="BH103" s="19"/>
      <c r="BI103" s="19"/>
      <c r="BJ103" s="19"/>
      <c r="BK103" s="19"/>
      <c r="BL103" s="19"/>
      <c r="BM103" s="19"/>
      <c r="BN103" s="19"/>
      <c r="BO103" s="19"/>
      <c r="BP103" s="19"/>
      <c r="BQ103" s="19"/>
      <c r="BR103" s="19"/>
      <c r="BS103" s="34">
        <v>297403.89</v>
      </c>
      <c r="BT103" s="19">
        <v>297403.89</v>
      </c>
      <c r="BU103" s="19"/>
      <c r="BV103" s="19"/>
      <c r="BW103" s="19"/>
      <c r="BX103" s="19"/>
      <c r="BY103" s="19"/>
      <c r="BZ103" s="19"/>
      <c r="CA103" s="19">
        <v>297403.89</v>
      </c>
      <c r="CB103" s="19">
        <v>297403.89</v>
      </c>
      <c r="CC103" s="19"/>
      <c r="CD103" s="19"/>
      <c r="CE103" s="19"/>
      <c r="CF103" s="19"/>
      <c r="CG103" s="19"/>
      <c r="CH103" s="19"/>
      <c r="CI103" s="19"/>
      <c r="CJ103" s="19"/>
      <c r="CK103" s="19"/>
      <c r="CL103" s="19"/>
      <c r="CM103" s="19"/>
      <c r="CN103" s="19"/>
      <c r="CO103" s="19"/>
      <c r="CP103" s="19"/>
      <c r="CQ103" s="19"/>
      <c r="CR103" s="19"/>
      <c r="CS103" s="19"/>
      <c r="CT103" s="19"/>
      <c r="CU103" s="19"/>
      <c r="CV103" s="19"/>
      <c r="CW103" s="34">
        <v>297403.89</v>
      </c>
      <c r="CX103" s="19">
        <v>297403.89</v>
      </c>
      <c r="CY103" s="19"/>
      <c r="CZ103" s="19"/>
      <c r="DA103" s="19"/>
      <c r="DB103" s="19"/>
      <c r="DC103" s="19"/>
      <c r="DD103" s="19"/>
      <c r="DE103" s="19">
        <v>297403.89</v>
      </c>
      <c r="DF103" s="19">
        <v>297403.89</v>
      </c>
      <c r="DG103" s="19"/>
      <c r="DH103" s="19"/>
      <c r="DI103" s="19"/>
      <c r="DJ103" s="19"/>
      <c r="DK103" s="19"/>
      <c r="DL103" s="19"/>
      <c r="DM103" s="19"/>
      <c r="DN103" s="19"/>
      <c r="DO103" s="19"/>
      <c r="DP103" s="19"/>
      <c r="DQ103" s="19"/>
      <c r="DR103" s="19"/>
      <c r="DS103" s="19"/>
      <c r="DT103" s="19"/>
      <c r="DU103" s="19"/>
      <c r="DV103" s="19"/>
      <c r="DW103" s="19"/>
      <c r="DX103" s="19"/>
      <c r="DY103" s="19"/>
      <c r="DZ103" s="19"/>
      <c r="EA103" s="20" t="s">
        <v>55</v>
      </c>
      <c r="EB103" s="2"/>
      <c r="EC103" s="2"/>
    </row>
    <row r="104" spans="1:133" ht="33.75" x14ac:dyDescent="0.25">
      <c r="A104" s="40"/>
      <c r="B104" s="48"/>
      <c r="C104" s="14" t="s">
        <v>50</v>
      </c>
      <c r="D104" s="14" t="s">
        <v>354</v>
      </c>
      <c r="E104" s="14" t="s">
        <v>51</v>
      </c>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5"/>
      <c r="AD104" s="14"/>
      <c r="AE104" s="14"/>
      <c r="AF104" s="15"/>
      <c r="AG104" s="14"/>
      <c r="AH104" s="14"/>
      <c r="AI104" s="15"/>
      <c r="AJ104" s="48"/>
      <c r="AK104" s="18" t="s">
        <v>138</v>
      </c>
      <c r="AL104" s="18" t="s">
        <v>353</v>
      </c>
      <c r="AM104" s="18" t="s">
        <v>102</v>
      </c>
      <c r="AN104" s="18" t="s">
        <v>106</v>
      </c>
      <c r="AO104" s="34"/>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34"/>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34"/>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20" t="s">
        <v>55</v>
      </c>
      <c r="EB104" s="21" t="s">
        <v>56</v>
      </c>
      <c r="EC104" s="2"/>
    </row>
    <row r="105" spans="1:133" x14ac:dyDescent="0.25">
      <c r="A105" s="40"/>
      <c r="B105" s="48"/>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5"/>
      <c r="AD105" s="14"/>
      <c r="AE105" s="14"/>
      <c r="AF105" s="15"/>
      <c r="AG105" s="14"/>
      <c r="AH105" s="14"/>
      <c r="AI105" s="15"/>
      <c r="AJ105" s="48"/>
      <c r="AK105" s="18" t="s">
        <v>138</v>
      </c>
      <c r="AL105" s="18" t="s">
        <v>353</v>
      </c>
      <c r="AM105" s="18" t="s">
        <v>108</v>
      </c>
      <c r="AN105" s="18" t="s">
        <v>103</v>
      </c>
      <c r="AO105" s="34">
        <v>90125.5</v>
      </c>
      <c r="AP105" s="19">
        <v>90125.5</v>
      </c>
      <c r="AQ105" s="19"/>
      <c r="AR105" s="19"/>
      <c r="AS105" s="19"/>
      <c r="AT105" s="19"/>
      <c r="AU105" s="19"/>
      <c r="AV105" s="19"/>
      <c r="AW105" s="19">
        <v>90125.5</v>
      </c>
      <c r="AX105" s="19">
        <v>90125.5</v>
      </c>
      <c r="AY105" s="19"/>
      <c r="AZ105" s="19"/>
      <c r="BA105" s="19"/>
      <c r="BB105" s="19"/>
      <c r="BC105" s="19"/>
      <c r="BD105" s="19"/>
      <c r="BE105" s="19"/>
      <c r="BF105" s="19"/>
      <c r="BG105" s="19"/>
      <c r="BH105" s="19"/>
      <c r="BI105" s="19"/>
      <c r="BJ105" s="19"/>
      <c r="BK105" s="19"/>
      <c r="BL105" s="19"/>
      <c r="BM105" s="19"/>
      <c r="BN105" s="19"/>
      <c r="BO105" s="19"/>
      <c r="BP105" s="19"/>
      <c r="BQ105" s="19"/>
      <c r="BR105" s="19"/>
      <c r="BS105" s="34">
        <v>90125.5</v>
      </c>
      <c r="BT105" s="19">
        <v>90125.5</v>
      </c>
      <c r="BU105" s="19"/>
      <c r="BV105" s="19"/>
      <c r="BW105" s="19"/>
      <c r="BX105" s="19"/>
      <c r="BY105" s="19"/>
      <c r="BZ105" s="19"/>
      <c r="CA105" s="19">
        <v>90125.5</v>
      </c>
      <c r="CB105" s="19">
        <v>90125.5</v>
      </c>
      <c r="CC105" s="19"/>
      <c r="CD105" s="19"/>
      <c r="CE105" s="19"/>
      <c r="CF105" s="19"/>
      <c r="CG105" s="19"/>
      <c r="CH105" s="19"/>
      <c r="CI105" s="19"/>
      <c r="CJ105" s="19"/>
      <c r="CK105" s="19"/>
      <c r="CL105" s="19"/>
      <c r="CM105" s="19"/>
      <c r="CN105" s="19"/>
      <c r="CO105" s="19"/>
      <c r="CP105" s="19"/>
      <c r="CQ105" s="19"/>
      <c r="CR105" s="19"/>
      <c r="CS105" s="19"/>
      <c r="CT105" s="19"/>
      <c r="CU105" s="19"/>
      <c r="CV105" s="19"/>
      <c r="CW105" s="34">
        <v>90125.5</v>
      </c>
      <c r="CX105" s="19">
        <v>90125.5</v>
      </c>
      <c r="CY105" s="19"/>
      <c r="CZ105" s="19"/>
      <c r="DA105" s="19"/>
      <c r="DB105" s="19"/>
      <c r="DC105" s="19"/>
      <c r="DD105" s="19"/>
      <c r="DE105" s="19">
        <v>90125.5</v>
      </c>
      <c r="DF105" s="19">
        <v>90125.5</v>
      </c>
      <c r="DG105" s="19"/>
      <c r="DH105" s="19"/>
      <c r="DI105" s="19"/>
      <c r="DJ105" s="19"/>
      <c r="DK105" s="19"/>
      <c r="DL105" s="19"/>
      <c r="DM105" s="19"/>
      <c r="DN105" s="19"/>
      <c r="DO105" s="19"/>
      <c r="DP105" s="19"/>
      <c r="DQ105" s="19"/>
      <c r="DR105" s="19"/>
      <c r="DS105" s="19"/>
      <c r="DT105" s="19"/>
      <c r="DU105" s="19"/>
      <c r="DV105" s="19"/>
      <c r="DW105" s="19"/>
      <c r="DX105" s="19"/>
      <c r="DY105" s="19"/>
      <c r="DZ105" s="19"/>
      <c r="EA105" s="20" t="s">
        <v>55</v>
      </c>
      <c r="EB105" s="21" t="s">
        <v>58</v>
      </c>
      <c r="EC105" s="2"/>
    </row>
    <row r="106" spans="1:133" x14ac:dyDescent="0.25">
      <c r="A106" s="40"/>
      <c r="B106" s="48"/>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5"/>
      <c r="AD106" s="14"/>
      <c r="AE106" s="14"/>
      <c r="AF106" s="15"/>
      <c r="AG106" s="14"/>
      <c r="AH106" s="14"/>
      <c r="AI106" s="15"/>
      <c r="AJ106" s="48"/>
      <c r="AK106" s="18" t="s">
        <v>138</v>
      </c>
      <c r="AL106" s="18" t="s">
        <v>353</v>
      </c>
      <c r="AM106" s="18" t="s">
        <v>65</v>
      </c>
      <c r="AN106" s="18" t="s">
        <v>66</v>
      </c>
      <c r="AO106" s="34">
        <v>9170.61</v>
      </c>
      <c r="AP106" s="19">
        <v>9170.61</v>
      </c>
      <c r="AQ106" s="19"/>
      <c r="AR106" s="19"/>
      <c r="AS106" s="19"/>
      <c r="AT106" s="19"/>
      <c r="AU106" s="19"/>
      <c r="AV106" s="19"/>
      <c r="AW106" s="19">
        <v>9170.61</v>
      </c>
      <c r="AX106" s="19">
        <v>9170.61</v>
      </c>
      <c r="AY106" s="19"/>
      <c r="AZ106" s="19"/>
      <c r="BA106" s="19"/>
      <c r="BB106" s="19"/>
      <c r="BC106" s="19"/>
      <c r="BD106" s="19"/>
      <c r="BE106" s="19"/>
      <c r="BF106" s="19"/>
      <c r="BG106" s="19"/>
      <c r="BH106" s="19"/>
      <c r="BI106" s="19"/>
      <c r="BJ106" s="19"/>
      <c r="BK106" s="19"/>
      <c r="BL106" s="19"/>
      <c r="BM106" s="19"/>
      <c r="BN106" s="19"/>
      <c r="BO106" s="19"/>
      <c r="BP106" s="19"/>
      <c r="BQ106" s="19"/>
      <c r="BR106" s="19"/>
      <c r="BS106" s="34">
        <v>9170.61</v>
      </c>
      <c r="BT106" s="19">
        <v>9170.61</v>
      </c>
      <c r="BU106" s="19"/>
      <c r="BV106" s="19"/>
      <c r="BW106" s="19"/>
      <c r="BX106" s="19"/>
      <c r="BY106" s="19"/>
      <c r="BZ106" s="19"/>
      <c r="CA106" s="19">
        <v>9170.61</v>
      </c>
      <c r="CB106" s="19">
        <v>9170.61</v>
      </c>
      <c r="CC106" s="19"/>
      <c r="CD106" s="19"/>
      <c r="CE106" s="19"/>
      <c r="CF106" s="19"/>
      <c r="CG106" s="19"/>
      <c r="CH106" s="19"/>
      <c r="CI106" s="19"/>
      <c r="CJ106" s="19"/>
      <c r="CK106" s="19"/>
      <c r="CL106" s="19"/>
      <c r="CM106" s="19"/>
      <c r="CN106" s="19"/>
      <c r="CO106" s="19"/>
      <c r="CP106" s="19"/>
      <c r="CQ106" s="19"/>
      <c r="CR106" s="19"/>
      <c r="CS106" s="19"/>
      <c r="CT106" s="19"/>
      <c r="CU106" s="19"/>
      <c r="CV106" s="19"/>
      <c r="CW106" s="34">
        <v>9170.61</v>
      </c>
      <c r="CX106" s="19">
        <v>9170.61</v>
      </c>
      <c r="CY106" s="19"/>
      <c r="CZ106" s="19"/>
      <c r="DA106" s="19"/>
      <c r="DB106" s="19"/>
      <c r="DC106" s="19"/>
      <c r="DD106" s="19"/>
      <c r="DE106" s="19">
        <v>9170.61</v>
      </c>
      <c r="DF106" s="19">
        <v>9170.61</v>
      </c>
      <c r="DG106" s="19"/>
      <c r="DH106" s="19"/>
      <c r="DI106" s="19"/>
      <c r="DJ106" s="19"/>
      <c r="DK106" s="19"/>
      <c r="DL106" s="19"/>
      <c r="DM106" s="19"/>
      <c r="DN106" s="19"/>
      <c r="DO106" s="19"/>
      <c r="DP106" s="19"/>
      <c r="DQ106" s="19"/>
      <c r="DR106" s="19"/>
      <c r="DS106" s="19"/>
      <c r="DT106" s="19"/>
      <c r="DU106" s="19"/>
      <c r="DV106" s="19"/>
      <c r="DW106" s="19"/>
      <c r="DX106" s="19"/>
      <c r="DY106" s="19"/>
      <c r="DZ106" s="19"/>
      <c r="EA106" s="20" t="s">
        <v>55</v>
      </c>
      <c r="EB106" s="21" t="s">
        <v>69</v>
      </c>
      <c r="EC106" s="2"/>
    </row>
    <row r="107" spans="1:133" x14ac:dyDescent="0.25">
      <c r="A107" s="40"/>
      <c r="B107" s="48"/>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5"/>
      <c r="AD107" s="14"/>
      <c r="AE107" s="14"/>
      <c r="AF107" s="15"/>
      <c r="AG107" s="14"/>
      <c r="AH107" s="14"/>
      <c r="AI107" s="15"/>
      <c r="AJ107" s="48"/>
      <c r="AK107" s="18" t="s">
        <v>138</v>
      </c>
      <c r="AL107" s="18" t="s">
        <v>353</v>
      </c>
      <c r="AM107" s="18" t="s">
        <v>65</v>
      </c>
      <c r="AN107" s="18" t="s">
        <v>70</v>
      </c>
      <c r="AO107" s="34"/>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34"/>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34"/>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20" t="s">
        <v>55</v>
      </c>
      <c r="EB107" s="21" t="s">
        <v>71</v>
      </c>
      <c r="EC107" s="2"/>
    </row>
    <row r="108" spans="1:133" x14ac:dyDescent="0.25">
      <c r="A108" s="39"/>
      <c r="B108" s="48"/>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5"/>
      <c r="AD108" s="14"/>
      <c r="AE108" s="14"/>
      <c r="AF108" s="15"/>
      <c r="AG108" s="14"/>
      <c r="AH108" s="14"/>
      <c r="AI108" s="15"/>
      <c r="AJ108" s="48"/>
      <c r="AK108" s="18" t="s">
        <v>138</v>
      </c>
      <c r="AL108" s="18" t="s">
        <v>353</v>
      </c>
      <c r="AM108" s="18" t="s">
        <v>117</v>
      </c>
      <c r="AN108" s="18" t="s">
        <v>54</v>
      </c>
      <c r="AO108" s="34"/>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34"/>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34"/>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20" t="s">
        <v>55</v>
      </c>
      <c r="EB108" s="21" t="s">
        <v>73</v>
      </c>
      <c r="EC108" s="2"/>
    </row>
    <row r="109" spans="1:133" ht="115.5" x14ac:dyDescent="0.25">
      <c r="A109" s="9" t="s">
        <v>355</v>
      </c>
      <c r="B109" s="10" t="s">
        <v>356</v>
      </c>
      <c r="C109" s="11" t="s">
        <v>47</v>
      </c>
      <c r="D109" s="11" t="s">
        <v>47</v>
      </c>
      <c r="E109" s="11" t="s">
        <v>47</v>
      </c>
      <c r="F109" s="11" t="s">
        <v>47</v>
      </c>
      <c r="G109" s="11" t="s">
        <v>47</v>
      </c>
      <c r="H109" s="11" t="s">
        <v>47</v>
      </c>
      <c r="I109" s="11" t="s">
        <v>47</v>
      </c>
      <c r="J109" s="11" t="s">
        <v>47</v>
      </c>
      <c r="K109" s="11" t="s">
        <v>47</v>
      </c>
      <c r="L109" s="11" t="s">
        <v>47</v>
      </c>
      <c r="M109" s="11" t="s">
        <v>47</v>
      </c>
      <c r="N109" s="11" t="s">
        <v>47</v>
      </c>
      <c r="O109" s="11" t="s">
        <v>47</v>
      </c>
      <c r="P109" s="11" t="s">
        <v>47</v>
      </c>
      <c r="Q109" s="11" t="s">
        <v>47</v>
      </c>
      <c r="R109" s="11" t="s">
        <v>47</v>
      </c>
      <c r="S109" s="11" t="s">
        <v>47</v>
      </c>
      <c r="T109" s="11" t="s">
        <v>47</v>
      </c>
      <c r="U109" s="11" t="s">
        <v>47</v>
      </c>
      <c r="V109" s="11" t="s">
        <v>47</v>
      </c>
      <c r="W109" s="11" t="s">
        <v>47</v>
      </c>
      <c r="X109" s="11" t="s">
        <v>47</v>
      </c>
      <c r="Y109" s="11" t="s">
        <v>47</v>
      </c>
      <c r="Z109" s="11" t="s">
        <v>47</v>
      </c>
      <c r="AA109" s="11" t="s">
        <v>47</v>
      </c>
      <c r="AB109" s="11" t="s">
        <v>47</v>
      </c>
      <c r="AC109" s="11" t="s">
        <v>47</v>
      </c>
      <c r="AD109" s="11" t="s">
        <v>47</v>
      </c>
      <c r="AE109" s="11" t="s">
        <v>47</v>
      </c>
      <c r="AF109" s="11" t="s">
        <v>47</v>
      </c>
      <c r="AG109" s="12"/>
      <c r="AH109" s="12"/>
      <c r="AI109" s="12"/>
      <c r="AJ109" s="11" t="s">
        <v>47</v>
      </c>
      <c r="AK109" s="11" t="s">
        <v>47</v>
      </c>
      <c r="AL109" s="11" t="s">
        <v>47</v>
      </c>
      <c r="AM109" s="11" t="s">
        <v>47</v>
      </c>
      <c r="AN109" s="11" t="s">
        <v>47</v>
      </c>
      <c r="AO109" s="30">
        <f>SUM(AO110:AO135)</f>
        <v>5564648.1699999999</v>
      </c>
      <c r="AP109" s="30">
        <f t="shared" ref="AP109:DA109" si="168">SUM(AP110:AP135)</f>
        <v>5564648.1699999999</v>
      </c>
      <c r="AQ109" s="30">
        <f t="shared" si="168"/>
        <v>0</v>
      </c>
      <c r="AR109" s="30">
        <f t="shared" si="168"/>
        <v>0</v>
      </c>
      <c r="AS109" s="30">
        <f t="shared" si="168"/>
        <v>197986</v>
      </c>
      <c r="AT109" s="30">
        <f t="shared" si="168"/>
        <v>197986</v>
      </c>
      <c r="AU109" s="30">
        <f t="shared" si="168"/>
        <v>0</v>
      </c>
      <c r="AV109" s="30">
        <f t="shared" si="168"/>
        <v>0</v>
      </c>
      <c r="AW109" s="30">
        <f t="shared" si="168"/>
        <v>5366662.17</v>
      </c>
      <c r="AX109" s="30">
        <f t="shared" si="168"/>
        <v>5366662.17</v>
      </c>
      <c r="AY109" s="30">
        <f t="shared" si="168"/>
        <v>5461500</v>
      </c>
      <c r="AZ109" s="30">
        <f t="shared" si="168"/>
        <v>0</v>
      </c>
      <c r="BA109" s="30">
        <f t="shared" si="168"/>
        <v>0</v>
      </c>
      <c r="BB109" s="30">
        <f t="shared" si="168"/>
        <v>0</v>
      </c>
      <c r="BC109" s="30">
        <f t="shared" si="168"/>
        <v>5461500</v>
      </c>
      <c r="BD109" s="30">
        <f t="shared" si="168"/>
        <v>4385200</v>
      </c>
      <c r="BE109" s="30">
        <f t="shared" si="168"/>
        <v>0</v>
      </c>
      <c r="BF109" s="30">
        <f t="shared" si="168"/>
        <v>0</v>
      </c>
      <c r="BG109" s="30">
        <f t="shared" si="168"/>
        <v>0</v>
      </c>
      <c r="BH109" s="30">
        <f t="shared" si="168"/>
        <v>4385200</v>
      </c>
      <c r="BI109" s="30">
        <f t="shared" si="168"/>
        <v>4396200</v>
      </c>
      <c r="BJ109" s="30">
        <f t="shared" si="168"/>
        <v>0</v>
      </c>
      <c r="BK109" s="30">
        <f t="shared" si="168"/>
        <v>0</v>
      </c>
      <c r="BL109" s="30">
        <f t="shared" si="168"/>
        <v>0</v>
      </c>
      <c r="BM109" s="30">
        <f t="shared" si="168"/>
        <v>4396200</v>
      </c>
      <c r="BN109" s="30">
        <f t="shared" si="168"/>
        <v>4396200</v>
      </c>
      <c r="BO109" s="30">
        <f t="shared" si="168"/>
        <v>0</v>
      </c>
      <c r="BP109" s="30">
        <f t="shared" si="168"/>
        <v>0</v>
      </c>
      <c r="BQ109" s="30">
        <f t="shared" si="168"/>
        <v>0</v>
      </c>
      <c r="BR109" s="30">
        <f t="shared" si="168"/>
        <v>4396200</v>
      </c>
      <c r="BS109" s="30">
        <f t="shared" si="168"/>
        <v>5564648.1699999999</v>
      </c>
      <c r="BT109" s="30">
        <f t="shared" si="168"/>
        <v>5564648.1699999999</v>
      </c>
      <c r="BU109" s="30">
        <f t="shared" si="168"/>
        <v>0</v>
      </c>
      <c r="BV109" s="30">
        <f t="shared" si="168"/>
        <v>0</v>
      </c>
      <c r="BW109" s="30">
        <f t="shared" si="168"/>
        <v>197986</v>
      </c>
      <c r="BX109" s="30">
        <f t="shared" si="168"/>
        <v>197986</v>
      </c>
      <c r="BY109" s="30">
        <f t="shared" si="168"/>
        <v>0</v>
      </c>
      <c r="BZ109" s="30">
        <f t="shared" si="168"/>
        <v>0</v>
      </c>
      <c r="CA109" s="30">
        <f t="shared" si="168"/>
        <v>5366662.17</v>
      </c>
      <c r="CB109" s="30">
        <f t="shared" si="168"/>
        <v>5366662.17</v>
      </c>
      <c r="CC109" s="30">
        <f t="shared" si="168"/>
        <v>5461500</v>
      </c>
      <c r="CD109" s="30">
        <f t="shared" si="168"/>
        <v>0</v>
      </c>
      <c r="CE109" s="30">
        <f t="shared" si="168"/>
        <v>0</v>
      </c>
      <c r="CF109" s="30">
        <f t="shared" si="168"/>
        <v>0</v>
      </c>
      <c r="CG109" s="30">
        <f t="shared" si="168"/>
        <v>5461500</v>
      </c>
      <c r="CH109" s="30">
        <f t="shared" si="168"/>
        <v>4385200</v>
      </c>
      <c r="CI109" s="30">
        <f t="shared" si="168"/>
        <v>0</v>
      </c>
      <c r="CJ109" s="30">
        <f t="shared" si="168"/>
        <v>0</v>
      </c>
      <c r="CK109" s="30">
        <f t="shared" si="168"/>
        <v>0</v>
      </c>
      <c r="CL109" s="30">
        <f t="shared" si="168"/>
        <v>4385200</v>
      </c>
      <c r="CM109" s="30">
        <f t="shared" si="168"/>
        <v>4396200</v>
      </c>
      <c r="CN109" s="30">
        <f t="shared" si="168"/>
        <v>0</v>
      </c>
      <c r="CO109" s="30">
        <f t="shared" si="168"/>
        <v>0</v>
      </c>
      <c r="CP109" s="30">
        <f t="shared" si="168"/>
        <v>0</v>
      </c>
      <c r="CQ109" s="30">
        <f t="shared" si="168"/>
        <v>4396200</v>
      </c>
      <c r="CR109" s="30">
        <f t="shared" si="168"/>
        <v>4396200</v>
      </c>
      <c r="CS109" s="30">
        <f t="shared" si="168"/>
        <v>0</v>
      </c>
      <c r="CT109" s="30">
        <f t="shared" si="168"/>
        <v>0</v>
      </c>
      <c r="CU109" s="30">
        <f t="shared" si="168"/>
        <v>0</v>
      </c>
      <c r="CV109" s="30">
        <f t="shared" si="168"/>
        <v>4396200</v>
      </c>
      <c r="CW109" s="30">
        <f t="shared" si="168"/>
        <v>5564648.1699999999</v>
      </c>
      <c r="CX109" s="30">
        <f t="shared" si="168"/>
        <v>5564648.1699999999</v>
      </c>
      <c r="CY109" s="30">
        <f t="shared" si="168"/>
        <v>0</v>
      </c>
      <c r="CZ109" s="30">
        <f t="shared" si="168"/>
        <v>0</v>
      </c>
      <c r="DA109" s="30">
        <f t="shared" si="168"/>
        <v>197986</v>
      </c>
      <c r="DB109" s="30">
        <f t="shared" ref="DB109:DZ109" si="169">SUM(DB110:DB135)</f>
        <v>197986</v>
      </c>
      <c r="DC109" s="30">
        <f t="shared" si="169"/>
        <v>0</v>
      </c>
      <c r="DD109" s="30">
        <f t="shared" si="169"/>
        <v>0</v>
      </c>
      <c r="DE109" s="30">
        <f t="shared" si="169"/>
        <v>5366662.17</v>
      </c>
      <c r="DF109" s="30">
        <f t="shared" si="169"/>
        <v>5366662.17</v>
      </c>
      <c r="DG109" s="30">
        <f t="shared" si="169"/>
        <v>5461500</v>
      </c>
      <c r="DH109" s="30">
        <f t="shared" si="169"/>
        <v>0</v>
      </c>
      <c r="DI109" s="30">
        <f t="shared" si="169"/>
        <v>0</v>
      </c>
      <c r="DJ109" s="30">
        <f t="shared" si="169"/>
        <v>0</v>
      </c>
      <c r="DK109" s="30">
        <f t="shared" si="169"/>
        <v>5461500</v>
      </c>
      <c r="DL109" s="30">
        <f t="shared" si="169"/>
        <v>4385200</v>
      </c>
      <c r="DM109" s="30">
        <f t="shared" si="169"/>
        <v>0</v>
      </c>
      <c r="DN109" s="30">
        <f t="shared" si="169"/>
        <v>0</v>
      </c>
      <c r="DO109" s="30">
        <f t="shared" si="169"/>
        <v>0</v>
      </c>
      <c r="DP109" s="30">
        <f t="shared" si="169"/>
        <v>4385200</v>
      </c>
      <c r="DQ109" s="30">
        <f t="shared" si="169"/>
        <v>4396200</v>
      </c>
      <c r="DR109" s="30">
        <f t="shared" si="169"/>
        <v>0</v>
      </c>
      <c r="DS109" s="30">
        <f t="shared" si="169"/>
        <v>0</v>
      </c>
      <c r="DT109" s="30">
        <f t="shared" si="169"/>
        <v>0</v>
      </c>
      <c r="DU109" s="30">
        <f t="shared" si="169"/>
        <v>4396200</v>
      </c>
      <c r="DV109" s="30">
        <f t="shared" si="169"/>
        <v>4396200</v>
      </c>
      <c r="DW109" s="30">
        <f t="shared" si="169"/>
        <v>0</v>
      </c>
      <c r="DX109" s="30">
        <f t="shared" si="169"/>
        <v>0</v>
      </c>
      <c r="DY109" s="30">
        <f t="shared" si="169"/>
        <v>0</v>
      </c>
      <c r="DZ109" s="30">
        <f t="shared" si="169"/>
        <v>4396200</v>
      </c>
      <c r="EA109" s="11"/>
      <c r="EB109" s="2"/>
      <c r="EC109" s="2"/>
    </row>
    <row r="110" spans="1:133" ht="28.9" customHeight="1" x14ac:dyDescent="0.25">
      <c r="A110" s="38" t="s">
        <v>357</v>
      </c>
      <c r="B110" s="47" t="s">
        <v>358</v>
      </c>
      <c r="C110" s="14" t="s">
        <v>50</v>
      </c>
      <c r="D110" s="14" t="s">
        <v>165</v>
      </c>
      <c r="E110" s="14" t="s">
        <v>51</v>
      </c>
      <c r="F110" s="14"/>
      <c r="G110" s="14"/>
      <c r="H110" s="14"/>
      <c r="I110" s="14"/>
      <c r="J110" s="14"/>
      <c r="K110" s="14"/>
      <c r="L110" s="14"/>
      <c r="M110" s="14"/>
      <c r="N110" s="14"/>
      <c r="O110" s="14"/>
      <c r="P110" s="14"/>
      <c r="Q110" s="14"/>
      <c r="R110" s="14"/>
      <c r="S110" s="14"/>
      <c r="T110" s="14"/>
      <c r="U110" s="14"/>
      <c r="V110" s="14"/>
      <c r="W110" s="14"/>
      <c r="X110" s="14"/>
      <c r="Y110" s="14"/>
      <c r="Z110" s="14"/>
      <c r="AA110" s="14" t="s">
        <v>151</v>
      </c>
      <c r="AB110" s="14" t="s">
        <v>260</v>
      </c>
      <c r="AC110" s="15" t="s">
        <v>152</v>
      </c>
      <c r="AD110" s="14"/>
      <c r="AE110" s="14"/>
      <c r="AF110" s="15"/>
      <c r="AG110" s="16"/>
      <c r="AH110" s="16"/>
      <c r="AI110" s="17"/>
      <c r="AJ110" s="47" t="s">
        <v>53</v>
      </c>
      <c r="AK110" s="18" t="s">
        <v>147</v>
      </c>
      <c r="AL110" s="18" t="s">
        <v>262</v>
      </c>
      <c r="AM110" s="18" t="s">
        <v>148</v>
      </c>
      <c r="AN110" s="18" t="s">
        <v>103</v>
      </c>
      <c r="AO110" s="34">
        <v>151202.6</v>
      </c>
      <c r="AP110" s="19">
        <v>151202.6</v>
      </c>
      <c r="AQ110" s="19"/>
      <c r="AR110" s="19"/>
      <c r="AS110" s="19"/>
      <c r="AT110" s="19"/>
      <c r="AU110" s="19"/>
      <c r="AV110" s="19"/>
      <c r="AW110" s="19">
        <v>151202.6</v>
      </c>
      <c r="AX110" s="19">
        <v>151202.6</v>
      </c>
      <c r="AY110" s="19">
        <v>169500</v>
      </c>
      <c r="AZ110" s="19"/>
      <c r="BA110" s="19"/>
      <c r="BB110" s="19"/>
      <c r="BC110" s="19">
        <v>169500</v>
      </c>
      <c r="BD110" s="19">
        <v>176300</v>
      </c>
      <c r="BE110" s="19"/>
      <c r="BF110" s="19"/>
      <c r="BG110" s="19"/>
      <c r="BH110" s="19">
        <v>176300</v>
      </c>
      <c r="BI110" s="19">
        <v>183500</v>
      </c>
      <c r="BJ110" s="19"/>
      <c r="BK110" s="19"/>
      <c r="BL110" s="19"/>
      <c r="BM110" s="19">
        <v>183500</v>
      </c>
      <c r="BN110" s="19">
        <v>183500</v>
      </c>
      <c r="BO110" s="19"/>
      <c r="BP110" s="19"/>
      <c r="BQ110" s="19"/>
      <c r="BR110" s="19">
        <v>183500</v>
      </c>
      <c r="BS110" s="34">
        <v>151202.6</v>
      </c>
      <c r="BT110" s="19">
        <v>151202.6</v>
      </c>
      <c r="BU110" s="19"/>
      <c r="BV110" s="19"/>
      <c r="BW110" s="19"/>
      <c r="BX110" s="19"/>
      <c r="BY110" s="19"/>
      <c r="BZ110" s="19"/>
      <c r="CA110" s="19">
        <v>151202.6</v>
      </c>
      <c r="CB110" s="19">
        <v>151202.6</v>
      </c>
      <c r="CC110" s="19">
        <v>169500</v>
      </c>
      <c r="CD110" s="19"/>
      <c r="CE110" s="19"/>
      <c r="CF110" s="19"/>
      <c r="CG110" s="19">
        <v>169500</v>
      </c>
      <c r="CH110" s="19">
        <v>176300</v>
      </c>
      <c r="CI110" s="19"/>
      <c r="CJ110" s="19"/>
      <c r="CK110" s="19"/>
      <c r="CL110" s="19">
        <v>176300</v>
      </c>
      <c r="CM110" s="19">
        <v>183500</v>
      </c>
      <c r="CN110" s="19"/>
      <c r="CO110" s="19"/>
      <c r="CP110" s="19"/>
      <c r="CQ110" s="19">
        <v>183500</v>
      </c>
      <c r="CR110" s="19">
        <v>183500</v>
      </c>
      <c r="CS110" s="19"/>
      <c r="CT110" s="19"/>
      <c r="CU110" s="19"/>
      <c r="CV110" s="19">
        <v>183500</v>
      </c>
      <c r="CW110" s="34">
        <v>151202.6</v>
      </c>
      <c r="CX110" s="19">
        <v>151202.6</v>
      </c>
      <c r="CY110" s="19"/>
      <c r="CZ110" s="19"/>
      <c r="DA110" s="19"/>
      <c r="DB110" s="19"/>
      <c r="DC110" s="19"/>
      <c r="DD110" s="19"/>
      <c r="DE110" s="19">
        <v>151202.6</v>
      </c>
      <c r="DF110" s="19">
        <v>151202.6</v>
      </c>
      <c r="DG110" s="19">
        <v>169500</v>
      </c>
      <c r="DH110" s="19"/>
      <c r="DI110" s="19"/>
      <c r="DJ110" s="19"/>
      <c r="DK110" s="19">
        <v>169500</v>
      </c>
      <c r="DL110" s="19">
        <v>176300</v>
      </c>
      <c r="DM110" s="19"/>
      <c r="DN110" s="19"/>
      <c r="DO110" s="19"/>
      <c r="DP110" s="19">
        <v>176300</v>
      </c>
      <c r="DQ110" s="19">
        <v>183500</v>
      </c>
      <c r="DR110" s="19"/>
      <c r="DS110" s="19"/>
      <c r="DT110" s="19"/>
      <c r="DU110" s="19">
        <v>183500</v>
      </c>
      <c r="DV110" s="19">
        <v>183500</v>
      </c>
      <c r="DW110" s="19"/>
      <c r="DX110" s="19"/>
      <c r="DY110" s="19"/>
      <c r="DZ110" s="19">
        <v>183500</v>
      </c>
      <c r="EA110" s="20" t="s">
        <v>55</v>
      </c>
      <c r="EB110" s="2"/>
      <c r="EC110" s="2"/>
    </row>
    <row r="111" spans="1:133" ht="78.75" x14ac:dyDescent="0.25">
      <c r="A111" s="40"/>
      <c r="B111" s="48"/>
      <c r="C111" s="14" t="s">
        <v>149</v>
      </c>
      <c r="D111" s="14" t="s">
        <v>86</v>
      </c>
      <c r="E111" s="14" t="s">
        <v>150</v>
      </c>
      <c r="F111" s="14"/>
      <c r="G111" s="14"/>
      <c r="H111" s="14"/>
      <c r="I111" s="14"/>
      <c r="J111" s="14"/>
      <c r="K111" s="14"/>
      <c r="L111" s="14"/>
      <c r="M111" s="14"/>
      <c r="N111" s="14"/>
      <c r="O111" s="14"/>
      <c r="P111" s="14"/>
      <c r="Q111" s="14"/>
      <c r="R111" s="14"/>
      <c r="S111" s="14"/>
      <c r="T111" s="14"/>
      <c r="U111" s="14"/>
      <c r="V111" s="14"/>
      <c r="W111" s="14"/>
      <c r="X111" s="14"/>
      <c r="Y111" s="14"/>
      <c r="Z111" s="14"/>
      <c r="AA111" s="14" t="s">
        <v>153</v>
      </c>
      <c r="AB111" s="14" t="s">
        <v>52</v>
      </c>
      <c r="AC111" s="15" t="s">
        <v>154</v>
      </c>
      <c r="AD111" s="14"/>
      <c r="AE111" s="14"/>
      <c r="AF111" s="15"/>
      <c r="AG111" s="14"/>
      <c r="AH111" s="14"/>
      <c r="AI111" s="15"/>
      <c r="AJ111" s="48"/>
      <c r="AK111" s="18" t="s">
        <v>155</v>
      </c>
      <c r="AL111" s="18" t="s">
        <v>359</v>
      </c>
      <c r="AM111" s="18" t="s">
        <v>65</v>
      </c>
      <c r="AN111" s="18" t="s">
        <v>70</v>
      </c>
      <c r="AO111" s="34"/>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34"/>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34"/>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20" t="s">
        <v>55</v>
      </c>
      <c r="EB111" s="21" t="s">
        <v>56</v>
      </c>
      <c r="EC111" s="2"/>
    </row>
    <row r="112" spans="1:133" x14ac:dyDescent="0.25">
      <c r="A112" s="40"/>
      <c r="B112" s="48"/>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5"/>
      <c r="AD112" s="14"/>
      <c r="AE112" s="14"/>
      <c r="AF112" s="15"/>
      <c r="AG112" s="14"/>
      <c r="AH112" s="14"/>
      <c r="AI112" s="15"/>
      <c r="AJ112" s="48"/>
      <c r="AK112" s="18" t="s">
        <v>155</v>
      </c>
      <c r="AL112" s="18" t="s">
        <v>359</v>
      </c>
      <c r="AM112" s="18" t="s">
        <v>65</v>
      </c>
      <c r="AN112" s="18" t="s">
        <v>171</v>
      </c>
      <c r="AO112" s="34"/>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34"/>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34"/>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20" t="s">
        <v>55</v>
      </c>
      <c r="EB112" s="21" t="s">
        <v>58</v>
      </c>
      <c r="EC112" s="2"/>
    </row>
    <row r="113" spans="1:133" x14ac:dyDescent="0.25">
      <c r="A113" s="40"/>
      <c r="B113" s="48"/>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5"/>
      <c r="AD113" s="14"/>
      <c r="AE113" s="14"/>
      <c r="AF113" s="15"/>
      <c r="AG113" s="14"/>
      <c r="AH113" s="14"/>
      <c r="AI113" s="15"/>
      <c r="AJ113" s="48"/>
      <c r="AK113" s="18" t="s">
        <v>155</v>
      </c>
      <c r="AL113" s="18" t="s">
        <v>261</v>
      </c>
      <c r="AM113" s="18" t="s">
        <v>148</v>
      </c>
      <c r="AN113" s="18" t="s">
        <v>103</v>
      </c>
      <c r="AO113" s="34">
        <v>536878.22</v>
      </c>
      <c r="AP113" s="19">
        <v>536878.22</v>
      </c>
      <c r="AQ113" s="19"/>
      <c r="AR113" s="19"/>
      <c r="AS113" s="19">
        <v>14749</v>
      </c>
      <c r="AT113" s="19">
        <v>14749</v>
      </c>
      <c r="AU113" s="19"/>
      <c r="AV113" s="19"/>
      <c r="AW113" s="19">
        <v>522129.22</v>
      </c>
      <c r="AX113" s="19">
        <v>522129.22</v>
      </c>
      <c r="AY113" s="19">
        <v>507100</v>
      </c>
      <c r="AZ113" s="19"/>
      <c r="BA113" s="19"/>
      <c r="BB113" s="19"/>
      <c r="BC113" s="19">
        <v>507100</v>
      </c>
      <c r="BD113" s="19">
        <v>480100</v>
      </c>
      <c r="BE113" s="19"/>
      <c r="BF113" s="19"/>
      <c r="BG113" s="19"/>
      <c r="BH113" s="19">
        <v>480100</v>
      </c>
      <c r="BI113" s="19">
        <v>500200</v>
      </c>
      <c r="BJ113" s="19"/>
      <c r="BK113" s="19"/>
      <c r="BL113" s="19"/>
      <c r="BM113" s="19">
        <v>500200</v>
      </c>
      <c r="BN113" s="19">
        <v>500200</v>
      </c>
      <c r="BO113" s="19"/>
      <c r="BP113" s="19"/>
      <c r="BQ113" s="19"/>
      <c r="BR113" s="19">
        <v>500200</v>
      </c>
      <c r="BS113" s="34">
        <v>536878.22</v>
      </c>
      <c r="BT113" s="19">
        <v>536878.22</v>
      </c>
      <c r="BU113" s="19"/>
      <c r="BV113" s="19"/>
      <c r="BW113" s="19">
        <v>14749</v>
      </c>
      <c r="BX113" s="19">
        <v>14749</v>
      </c>
      <c r="BY113" s="19"/>
      <c r="BZ113" s="19"/>
      <c r="CA113" s="19">
        <v>522129.22</v>
      </c>
      <c r="CB113" s="19">
        <v>522129.22</v>
      </c>
      <c r="CC113" s="19">
        <v>507100</v>
      </c>
      <c r="CD113" s="19"/>
      <c r="CE113" s="19"/>
      <c r="CF113" s="19"/>
      <c r="CG113" s="19">
        <v>507100</v>
      </c>
      <c r="CH113" s="19">
        <v>480100</v>
      </c>
      <c r="CI113" s="19"/>
      <c r="CJ113" s="19"/>
      <c r="CK113" s="19"/>
      <c r="CL113" s="19">
        <v>480100</v>
      </c>
      <c r="CM113" s="19">
        <v>500200</v>
      </c>
      <c r="CN113" s="19"/>
      <c r="CO113" s="19"/>
      <c r="CP113" s="19"/>
      <c r="CQ113" s="19">
        <v>500200</v>
      </c>
      <c r="CR113" s="19">
        <v>500200</v>
      </c>
      <c r="CS113" s="19"/>
      <c r="CT113" s="19"/>
      <c r="CU113" s="19"/>
      <c r="CV113" s="19">
        <v>500200</v>
      </c>
      <c r="CW113" s="34">
        <v>536878.22</v>
      </c>
      <c r="CX113" s="19">
        <v>536878.22</v>
      </c>
      <c r="CY113" s="19"/>
      <c r="CZ113" s="19"/>
      <c r="DA113" s="19">
        <v>14749</v>
      </c>
      <c r="DB113" s="19">
        <v>14749</v>
      </c>
      <c r="DC113" s="19"/>
      <c r="DD113" s="19"/>
      <c r="DE113" s="19">
        <v>522129.22</v>
      </c>
      <c r="DF113" s="19">
        <v>522129.22</v>
      </c>
      <c r="DG113" s="19">
        <v>507100</v>
      </c>
      <c r="DH113" s="19"/>
      <c r="DI113" s="19"/>
      <c r="DJ113" s="19"/>
      <c r="DK113" s="19">
        <v>507100</v>
      </c>
      <c r="DL113" s="19">
        <v>480100</v>
      </c>
      <c r="DM113" s="19"/>
      <c r="DN113" s="19"/>
      <c r="DO113" s="19"/>
      <c r="DP113" s="19">
        <v>480100</v>
      </c>
      <c r="DQ113" s="19">
        <v>500200</v>
      </c>
      <c r="DR113" s="19"/>
      <c r="DS113" s="19"/>
      <c r="DT113" s="19"/>
      <c r="DU113" s="19">
        <v>500200</v>
      </c>
      <c r="DV113" s="19">
        <v>500200</v>
      </c>
      <c r="DW113" s="19"/>
      <c r="DX113" s="19"/>
      <c r="DY113" s="19"/>
      <c r="DZ113" s="19">
        <v>500200</v>
      </c>
      <c r="EA113" s="20" t="s">
        <v>55</v>
      </c>
      <c r="EB113" s="21" t="s">
        <v>69</v>
      </c>
      <c r="EC113" s="2"/>
    </row>
    <row r="114" spans="1:133" x14ac:dyDescent="0.25">
      <c r="A114" s="40"/>
      <c r="B114" s="48"/>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5"/>
      <c r="AD114" s="14"/>
      <c r="AE114" s="14"/>
      <c r="AF114" s="15"/>
      <c r="AG114" s="14"/>
      <c r="AH114" s="14"/>
      <c r="AI114" s="15"/>
      <c r="AJ114" s="48"/>
      <c r="AK114" s="18" t="s">
        <v>155</v>
      </c>
      <c r="AL114" s="18" t="s">
        <v>261</v>
      </c>
      <c r="AM114" s="18" t="s">
        <v>65</v>
      </c>
      <c r="AN114" s="18" t="s">
        <v>54</v>
      </c>
      <c r="AO114" s="34"/>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34"/>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34"/>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20" t="s">
        <v>55</v>
      </c>
      <c r="EB114" s="21" t="s">
        <v>71</v>
      </c>
      <c r="EC114" s="2"/>
    </row>
    <row r="115" spans="1:133" x14ac:dyDescent="0.25">
      <c r="A115" s="40"/>
      <c r="B115" s="48"/>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5"/>
      <c r="AD115" s="14"/>
      <c r="AE115" s="14"/>
      <c r="AF115" s="15"/>
      <c r="AG115" s="14"/>
      <c r="AH115" s="14"/>
      <c r="AI115" s="15"/>
      <c r="AJ115" s="48"/>
      <c r="AK115" s="18" t="s">
        <v>155</v>
      </c>
      <c r="AL115" s="18" t="s">
        <v>261</v>
      </c>
      <c r="AM115" s="18" t="s">
        <v>65</v>
      </c>
      <c r="AN115" s="18" t="s">
        <v>66</v>
      </c>
      <c r="AO115" s="34">
        <v>1222312.4099999999</v>
      </c>
      <c r="AP115" s="19">
        <v>1222312.4099999999</v>
      </c>
      <c r="AQ115" s="19"/>
      <c r="AR115" s="19"/>
      <c r="AS115" s="19"/>
      <c r="AT115" s="19"/>
      <c r="AU115" s="19"/>
      <c r="AV115" s="19"/>
      <c r="AW115" s="19">
        <v>1222312.4099999999</v>
      </c>
      <c r="AX115" s="19">
        <v>1222312.4099999999</v>
      </c>
      <c r="AY115" s="19">
        <v>1003600</v>
      </c>
      <c r="AZ115" s="19"/>
      <c r="BA115" s="19"/>
      <c r="BB115" s="19"/>
      <c r="BC115" s="19">
        <v>1003600</v>
      </c>
      <c r="BD115" s="19">
        <v>984600</v>
      </c>
      <c r="BE115" s="19"/>
      <c r="BF115" s="19"/>
      <c r="BG115" s="19"/>
      <c r="BH115" s="19">
        <v>984600</v>
      </c>
      <c r="BI115" s="19">
        <v>854400</v>
      </c>
      <c r="BJ115" s="19"/>
      <c r="BK115" s="19"/>
      <c r="BL115" s="19"/>
      <c r="BM115" s="19">
        <v>854400</v>
      </c>
      <c r="BN115" s="19">
        <v>854400</v>
      </c>
      <c r="BO115" s="19"/>
      <c r="BP115" s="19"/>
      <c r="BQ115" s="19"/>
      <c r="BR115" s="19">
        <v>854400</v>
      </c>
      <c r="BS115" s="34">
        <v>1222312.4099999999</v>
      </c>
      <c r="BT115" s="19">
        <v>1222312.4099999999</v>
      </c>
      <c r="BU115" s="19"/>
      <c r="BV115" s="19"/>
      <c r="BW115" s="19"/>
      <c r="BX115" s="19"/>
      <c r="BY115" s="19"/>
      <c r="BZ115" s="19"/>
      <c r="CA115" s="19">
        <v>1222312.4099999999</v>
      </c>
      <c r="CB115" s="19">
        <v>1222312.4099999999</v>
      </c>
      <c r="CC115" s="19">
        <v>1003600</v>
      </c>
      <c r="CD115" s="19"/>
      <c r="CE115" s="19"/>
      <c r="CF115" s="19"/>
      <c r="CG115" s="19">
        <v>1003600</v>
      </c>
      <c r="CH115" s="19">
        <v>984600</v>
      </c>
      <c r="CI115" s="19"/>
      <c r="CJ115" s="19"/>
      <c r="CK115" s="19"/>
      <c r="CL115" s="19">
        <v>984600</v>
      </c>
      <c r="CM115" s="19">
        <v>854400</v>
      </c>
      <c r="CN115" s="19"/>
      <c r="CO115" s="19"/>
      <c r="CP115" s="19"/>
      <c r="CQ115" s="19">
        <v>854400</v>
      </c>
      <c r="CR115" s="19">
        <v>854400</v>
      </c>
      <c r="CS115" s="19"/>
      <c r="CT115" s="19"/>
      <c r="CU115" s="19"/>
      <c r="CV115" s="19">
        <v>854400</v>
      </c>
      <c r="CW115" s="34">
        <v>1222312.4099999999</v>
      </c>
      <c r="CX115" s="19">
        <v>1222312.4099999999</v>
      </c>
      <c r="CY115" s="19"/>
      <c r="CZ115" s="19"/>
      <c r="DA115" s="19"/>
      <c r="DB115" s="19"/>
      <c r="DC115" s="19"/>
      <c r="DD115" s="19"/>
      <c r="DE115" s="19">
        <v>1222312.4099999999</v>
      </c>
      <c r="DF115" s="19">
        <v>1222312.4099999999</v>
      </c>
      <c r="DG115" s="19">
        <v>1003600</v>
      </c>
      <c r="DH115" s="19"/>
      <c r="DI115" s="19"/>
      <c r="DJ115" s="19"/>
      <c r="DK115" s="19">
        <v>1003600</v>
      </c>
      <c r="DL115" s="19">
        <v>984600</v>
      </c>
      <c r="DM115" s="19"/>
      <c r="DN115" s="19"/>
      <c r="DO115" s="19"/>
      <c r="DP115" s="19">
        <v>984600</v>
      </c>
      <c r="DQ115" s="19">
        <v>854400</v>
      </c>
      <c r="DR115" s="19"/>
      <c r="DS115" s="19"/>
      <c r="DT115" s="19"/>
      <c r="DU115" s="19">
        <v>854400</v>
      </c>
      <c r="DV115" s="19">
        <v>854400</v>
      </c>
      <c r="DW115" s="19"/>
      <c r="DX115" s="19"/>
      <c r="DY115" s="19"/>
      <c r="DZ115" s="19">
        <v>854400</v>
      </c>
      <c r="EA115" s="20" t="s">
        <v>55</v>
      </c>
      <c r="EB115" s="21" t="s">
        <v>73</v>
      </c>
      <c r="EC115" s="2"/>
    </row>
    <row r="116" spans="1:133" x14ac:dyDescent="0.25">
      <c r="A116" s="40"/>
      <c r="B116" s="48"/>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5"/>
      <c r="AD116" s="14"/>
      <c r="AE116" s="14"/>
      <c r="AF116" s="15"/>
      <c r="AG116" s="14"/>
      <c r="AH116" s="14"/>
      <c r="AI116" s="15"/>
      <c r="AJ116" s="48"/>
      <c r="AK116" s="18" t="s">
        <v>155</v>
      </c>
      <c r="AL116" s="18" t="s">
        <v>261</v>
      </c>
      <c r="AM116" s="18" t="s">
        <v>65</v>
      </c>
      <c r="AN116" s="18" t="s">
        <v>70</v>
      </c>
      <c r="AO116" s="34">
        <v>471542.91</v>
      </c>
      <c r="AP116" s="19">
        <v>471542.91</v>
      </c>
      <c r="AQ116" s="19"/>
      <c r="AR116" s="19"/>
      <c r="AS116" s="19"/>
      <c r="AT116" s="19"/>
      <c r="AU116" s="19"/>
      <c r="AV116" s="19"/>
      <c r="AW116" s="19">
        <v>471542.91</v>
      </c>
      <c r="AX116" s="19">
        <v>471542.91</v>
      </c>
      <c r="AY116" s="19">
        <v>401000</v>
      </c>
      <c r="AZ116" s="19"/>
      <c r="BA116" s="19"/>
      <c r="BB116" s="19"/>
      <c r="BC116" s="19">
        <v>401000</v>
      </c>
      <c r="BD116" s="19">
        <v>330000</v>
      </c>
      <c r="BE116" s="19"/>
      <c r="BF116" s="19"/>
      <c r="BG116" s="19"/>
      <c r="BH116" s="19">
        <v>330000</v>
      </c>
      <c r="BI116" s="19">
        <v>330000</v>
      </c>
      <c r="BJ116" s="19"/>
      <c r="BK116" s="19"/>
      <c r="BL116" s="19"/>
      <c r="BM116" s="19">
        <v>330000</v>
      </c>
      <c r="BN116" s="19">
        <v>330000</v>
      </c>
      <c r="BO116" s="19"/>
      <c r="BP116" s="19"/>
      <c r="BQ116" s="19"/>
      <c r="BR116" s="19">
        <v>330000</v>
      </c>
      <c r="BS116" s="34">
        <v>471542.91</v>
      </c>
      <c r="BT116" s="19">
        <v>471542.91</v>
      </c>
      <c r="BU116" s="19"/>
      <c r="BV116" s="19"/>
      <c r="BW116" s="19"/>
      <c r="BX116" s="19"/>
      <c r="BY116" s="19"/>
      <c r="BZ116" s="19"/>
      <c r="CA116" s="19">
        <v>471542.91</v>
      </c>
      <c r="CB116" s="19">
        <v>471542.91</v>
      </c>
      <c r="CC116" s="19">
        <v>401000</v>
      </c>
      <c r="CD116" s="19"/>
      <c r="CE116" s="19"/>
      <c r="CF116" s="19"/>
      <c r="CG116" s="19">
        <v>401000</v>
      </c>
      <c r="CH116" s="19">
        <v>330000</v>
      </c>
      <c r="CI116" s="19"/>
      <c r="CJ116" s="19"/>
      <c r="CK116" s="19"/>
      <c r="CL116" s="19">
        <v>330000</v>
      </c>
      <c r="CM116" s="19">
        <v>330000</v>
      </c>
      <c r="CN116" s="19"/>
      <c r="CO116" s="19"/>
      <c r="CP116" s="19"/>
      <c r="CQ116" s="19">
        <v>330000</v>
      </c>
      <c r="CR116" s="19">
        <v>330000</v>
      </c>
      <c r="CS116" s="19"/>
      <c r="CT116" s="19"/>
      <c r="CU116" s="19"/>
      <c r="CV116" s="19">
        <v>330000</v>
      </c>
      <c r="CW116" s="34">
        <v>471542.91</v>
      </c>
      <c r="CX116" s="19">
        <v>471542.91</v>
      </c>
      <c r="CY116" s="19"/>
      <c r="CZ116" s="19"/>
      <c r="DA116" s="19"/>
      <c r="DB116" s="19"/>
      <c r="DC116" s="19"/>
      <c r="DD116" s="19"/>
      <c r="DE116" s="19">
        <v>471542.91</v>
      </c>
      <c r="DF116" s="19">
        <v>471542.91</v>
      </c>
      <c r="DG116" s="19">
        <v>401000</v>
      </c>
      <c r="DH116" s="19"/>
      <c r="DI116" s="19"/>
      <c r="DJ116" s="19"/>
      <c r="DK116" s="19">
        <v>401000</v>
      </c>
      <c r="DL116" s="19">
        <v>330000</v>
      </c>
      <c r="DM116" s="19"/>
      <c r="DN116" s="19"/>
      <c r="DO116" s="19"/>
      <c r="DP116" s="19">
        <v>330000</v>
      </c>
      <c r="DQ116" s="19">
        <v>330000</v>
      </c>
      <c r="DR116" s="19"/>
      <c r="DS116" s="19"/>
      <c r="DT116" s="19"/>
      <c r="DU116" s="19">
        <v>330000</v>
      </c>
      <c r="DV116" s="19">
        <v>330000</v>
      </c>
      <c r="DW116" s="19"/>
      <c r="DX116" s="19"/>
      <c r="DY116" s="19"/>
      <c r="DZ116" s="19">
        <v>330000</v>
      </c>
      <c r="EA116" s="20" t="s">
        <v>55</v>
      </c>
      <c r="EB116" s="21" t="s">
        <v>74</v>
      </c>
      <c r="EC116" s="2"/>
    </row>
    <row r="117" spans="1:133" x14ac:dyDescent="0.25">
      <c r="A117" s="40"/>
      <c r="B117" s="48"/>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5"/>
      <c r="AD117" s="14"/>
      <c r="AE117" s="14"/>
      <c r="AF117" s="15"/>
      <c r="AG117" s="14"/>
      <c r="AH117" s="14"/>
      <c r="AI117" s="15"/>
      <c r="AJ117" s="48"/>
      <c r="AK117" s="18" t="s">
        <v>155</v>
      </c>
      <c r="AL117" s="18" t="s">
        <v>261</v>
      </c>
      <c r="AM117" s="18" t="s">
        <v>72</v>
      </c>
      <c r="AN117" s="18" t="s">
        <v>66</v>
      </c>
      <c r="AO117" s="34"/>
      <c r="AP117" s="19"/>
      <c r="AQ117" s="19"/>
      <c r="AR117" s="19"/>
      <c r="AS117" s="19"/>
      <c r="AT117" s="19"/>
      <c r="AU117" s="19"/>
      <c r="AV117" s="19"/>
      <c r="AW117" s="19"/>
      <c r="AX117" s="19"/>
      <c r="AY117" s="19">
        <v>198000</v>
      </c>
      <c r="AZ117" s="19"/>
      <c r="BA117" s="19"/>
      <c r="BB117" s="19"/>
      <c r="BC117" s="19">
        <v>198000</v>
      </c>
      <c r="BD117" s="19">
        <v>190000</v>
      </c>
      <c r="BE117" s="19"/>
      <c r="BF117" s="19"/>
      <c r="BG117" s="19"/>
      <c r="BH117" s="19">
        <v>190000</v>
      </c>
      <c r="BI117" s="19">
        <v>215000</v>
      </c>
      <c r="BJ117" s="19"/>
      <c r="BK117" s="19"/>
      <c r="BL117" s="19"/>
      <c r="BM117" s="19">
        <v>215000</v>
      </c>
      <c r="BN117" s="19">
        <v>215000</v>
      </c>
      <c r="BO117" s="19"/>
      <c r="BP117" s="19"/>
      <c r="BQ117" s="19"/>
      <c r="BR117" s="19">
        <v>215000</v>
      </c>
      <c r="BS117" s="34"/>
      <c r="BT117" s="19"/>
      <c r="BU117" s="19"/>
      <c r="BV117" s="19"/>
      <c r="BW117" s="19"/>
      <c r="BX117" s="19"/>
      <c r="BY117" s="19"/>
      <c r="BZ117" s="19"/>
      <c r="CA117" s="19"/>
      <c r="CB117" s="19"/>
      <c r="CC117" s="19">
        <v>198000</v>
      </c>
      <c r="CD117" s="19"/>
      <c r="CE117" s="19"/>
      <c r="CF117" s="19"/>
      <c r="CG117" s="19">
        <v>198000</v>
      </c>
      <c r="CH117" s="19">
        <v>190000</v>
      </c>
      <c r="CI117" s="19"/>
      <c r="CJ117" s="19"/>
      <c r="CK117" s="19"/>
      <c r="CL117" s="19">
        <v>190000</v>
      </c>
      <c r="CM117" s="19">
        <v>215000</v>
      </c>
      <c r="CN117" s="19"/>
      <c r="CO117" s="19"/>
      <c r="CP117" s="19"/>
      <c r="CQ117" s="19">
        <v>215000</v>
      </c>
      <c r="CR117" s="19">
        <v>215000</v>
      </c>
      <c r="CS117" s="19"/>
      <c r="CT117" s="19"/>
      <c r="CU117" s="19"/>
      <c r="CV117" s="19">
        <v>215000</v>
      </c>
      <c r="CW117" s="34"/>
      <c r="CX117" s="19"/>
      <c r="CY117" s="19"/>
      <c r="CZ117" s="19"/>
      <c r="DA117" s="19"/>
      <c r="DB117" s="19"/>
      <c r="DC117" s="19"/>
      <c r="DD117" s="19"/>
      <c r="DE117" s="19"/>
      <c r="DF117" s="19"/>
      <c r="DG117" s="19">
        <v>198000</v>
      </c>
      <c r="DH117" s="19"/>
      <c r="DI117" s="19"/>
      <c r="DJ117" s="19"/>
      <c r="DK117" s="19">
        <v>198000</v>
      </c>
      <c r="DL117" s="19">
        <v>190000</v>
      </c>
      <c r="DM117" s="19"/>
      <c r="DN117" s="19"/>
      <c r="DO117" s="19"/>
      <c r="DP117" s="19">
        <v>190000</v>
      </c>
      <c r="DQ117" s="19">
        <v>215000</v>
      </c>
      <c r="DR117" s="19"/>
      <c r="DS117" s="19"/>
      <c r="DT117" s="19"/>
      <c r="DU117" s="19">
        <v>215000</v>
      </c>
      <c r="DV117" s="19">
        <v>215000</v>
      </c>
      <c r="DW117" s="19"/>
      <c r="DX117" s="19"/>
      <c r="DY117" s="19"/>
      <c r="DZ117" s="19">
        <v>215000</v>
      </c>
      <c r="EA117" s="20" t="s">
        <v>55</v>
      </c>
      <c r="EB117" s="21" t="s">
        <v>110</v>
      </c>
      <c r="EC117" s="2"/>
    </row>
    <row r="118" spans="1:133" x14ac:dyDescent="0.25">
      <c r="A118" s="40"/>
      <c r="B118" s="48"/>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5"/>
      <c r="AD118" s="14"/>
      <c r="AE118" s="14"/>
      <c r="AF118" s="15"/>
      <c r="AG118" s="14"/>
      <c r="AH118" s="14"/>
      <c r="AI118" s="15"/>
      <c r="AJ118" s="48"/>
      <c r="AK118" s="18" t="s">
        <v>155</v>
      </c>
      <c r="AL118" s="18" t="s">
        <v>261</v>
      </c>
      <c r="AM118" s="18" t="s">
        <v>109</v>
      </c>
      <c r="AN118" s="18" t="s">
        <v>54</v>
      </c>
      <c r="AO118" s="34">
        <v>105</v>
      </c>
      <c r="AP118" s="19">
        <v>105</v>
      </c>
      <c r="AQ118" s="19"/>
      <c r="AR118" s="19"/>
      <c r="AS118" s="19"/>
      <c r="AT118" s="19"/>
      <c r="AU118" s="19"/>
      <c r="AV118" s="19"/>
      <c r="AW118" s="19">
        <v>105</v>
      </c>
      <c r="AX118" s="19">
        <v>105</v>
      </c>
      <c r="AY118" s="19">
        <v>1000</v>
      </c>
      <c r="AZ118" s="19"/>
      <c r="BA118" s="19"/>
      <c r="BB118" s="19"/>
      <c r="BC118" s="19">
        <v>1000</v>
      </c>
      <c r="BD118" s="19">
        <v>1000</v>
      </c>
      <c r="BE118" s="19"/>
      <c r="BF118" s="19"/>
      <c r="BG118" s="19"/>
      <c r="BH118" s="19">
        <v>1000</v>
      </c>
      <c r="BI118" s="19">
        <v>1000</v>
      </c>
      <c r="BJ118" s="19"/>
      <c r="BK118" s="19"/>
      <c r="BL118" s="19"/>
      <c r="BM118" s="19">
        <v>1000</v>
      </c>
      <c r="BN118" s="19">
        <v>1000</v>
      </c>
      <c r="BO118" s="19"/>
      <c r="BP118" s="19"/>
      <c r="BQ118" s="19"/>
      <c r="BR118" s="19">
        <v>1000</v>
      </c>
      <c r="BS118" s="34">
        <v>105</v>
      </c>
      <c r="BT118" s="19">
        <v>105</v>
      </c>
      <c r="BU118" s="19"/>
      <c r="BV118" s="19"/>
      <c r="BW118" s="19"/>
      <c r="BX118" s="19"/>
      <c r="BY118" s="19"/>
      <c r="BZ118" s="19"/>
      <c r="CA118" s="19">
        <v>105</v>
      </c>
      <c r="CB118" s="19">
        <v>105</v>
      </c>
      <c r="CC118" s="19">
        <v>1000</v>
      </c>
      <c r="CD118" s="19"/>
      <c r="CE118" s="19"/>
      <c r="CF118" s="19"/>
      <c r="CG118" s="19">
        <v>1000</v>
      </c>
      <c r="CH118" s="19">
        <v>1000</v>
      </c>
      <c r="CI118" s="19"/>
      <c r="CJ118" s="19"/>
      <c r="CK118" s="19"/>
      <c r="CL118" s="19">
        <v>1000</v>
      </c>
      <c r="CM118" s="19">
        <v>1000</v>
      </c>
      <c r="CN118" s="19"/>
      <c r="CO118" s="19"/>
      <c r="CP118" s="19"/>
      <c r="CQ118" s="19">
        <v>1000</v>
      </c>
      <c r="CR118" s="19">
        <v>1000</v>
      </c>
      <c r="CS118" s="19"/>
      <c r="CT118" s="19"/>
      <c r="CU118" s="19"/>
      <c r="CV118" s="19">
        <v>1000</v>
      </c>
      <c r="CW118" s="34">
        <v>105</v>
      </c>
      <c r="CX118" s="19">
        <v>105</v>
      </c>
      <c r="CY118" s="19"/>
      <c r="CZ118" s="19"/>
      <c r="DA118" s="19"/>
      <c r="DB118" s="19"/>
      <c r="DC118" s="19"/>
      <c r="DD118" s="19"/>
      <c r="DE118" s="19">
        <v>105</v>
      </c>
      <c r="DF118" s="19">
        <v>105</v>
      </c>
      <c r="DG118" s="19">
        <v>1000</v>
      </c>
      <c r="DH118" s="19"/>
      <c r="DI118" s="19"/>
      <c r="DJ118" s="19"/>
      <c r="DK118" s="19">
        <v>1000</v>
      </c>
      <c r="DL118" s="19">
        <v>1000</v>
      </c>
      <c r="DM118" s="19"/>
      <c r="DN118" s="19"/>
      <c r="DO118" s="19"/>
      <c r="DP118" s="19">
        <v>1000</v>
      </c>
      <c r="DQ118" s="19">
        <v>1000</v>
      </c>
      <c r="DR118" s="19"/>
      <c r="DS118" s="19"/>
      <c r="DT118" s="19"/>
      <c r="DU118" s="19">
        <v>1000</v>
      </c>
      <c r="DV118" s="19">
        <v>1000</v>
      </c>
      <c r="DW118" s="19"/>
      <c r="DX118" s="19"/>
      <c r="DY118" s="19"/>
      <c r="DZ118" s="19">
        <v>1000</v>
      </c>
      <c r="EA118" s="20" t="s">
        <v>55</v>
      </c>
      <c r="EB118" s="21" t="s">
        <v>111</v>
      </c>
      <c r="EC118" s="2"/>
    </row>
    <row r="119" spans="1:133" x14ac:dyDescent="0.25">
      <c r="A119" s="40"/>
      <c r="B119" s="48"/>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5"/>
      <c r="AD119" s="14"/>
      <c r="AE119" s="14"/>
      <c r="AF119" s="15"/>
      <c r="AG119" s="14"/>
      <c r="AH119" s="14"/>
      <c r="AI119" s="15"/>
      <c r="AJ119" s="48"/>
      <c r="AK119" s="18" t="s">
        <v>155</v>
      </c>
      <c r="AL119" s="18" t="s">
        <v>261</v>
      </c>
      <c r="AM119" s="18" t="s">
        <v>67</v>
      </c>
      <c r="AN119" s="18" t="s">
        <v>54</v>
      </c>
      <c r="AO119" s="34"/>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34"/>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34"/>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20" t="s">
        <v>55</v>
      </c>
      <c r="EB119" s="21" t="s">
        <v>113</v>
      </c>
      <c r="EC119" s="2"/>
    </row>
    <row r="120" spans="1:133" x14ac:dyDescent="0.25">
      <c r="A120" s="39"/>
      <c r="B120" s="48"/>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5"/>
      <c r="AD120" s="14"/>
      <c r="AE120" s="14"/>
      <c r="AF120" s="15"/>
      <c r="AG120" s="14"/>
      <c r="AH120" s="14"/>
      <c r="AI120" s="15"/>
      <c r="AJ120" s="48"/>
      <c r="AK120" s="18" t="s">
        <v>155</v>
      </c>
      <c r="AL120" s="18" t="s">
        <v>261</v>
      </c>
      <c r="AM120" s="18" t="s">
        <v>117</v>
      </c>
      <c r="AN120" s="18" t="s">
        <v>54</v>
      </c>
      <c r="AO120" s="34"/>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34"/>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34"/>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20" t="s">
        <v>55</v>
      </c>
      <c r="EB120" s="21" t="s">
        <v>114</v>
      </c>
      <c r="EC120" s="2"/>
    </row>
    <row r="121" spans="1:133" ht="28.9" customHeight="1" x14ac:dyDescent="0.25">
      <c r="A121" s="38" t="s">
        <v>360</v>
      </c>
      <c r="B121" s="47" t="s">
        <v>361</v>
      </c>
      <c r="C121" s="14" t="s">
        <v>50</v>
      </c>
      <c r="D121" s="14" t="s">
        <v>165</v>
      </c>
      <c r="E121" s="14" t="s">
        <v>51</v>
      </c>
      <c r="F121" s="14"/>
      <c r="G121" s="14"/>
      <c r="H121" s="14"/>
      <c r="I121" s="14"/>
      <c r="J121" s="14"/>
      <c r="K121" s="14"/>
      <c r="L121" s="14"/>
      <c r="M121" s="14"/>
      <c r="N121" s="14"/>
      <c r="O121" s="14"/>
      <c r="P121" s="14"/>
      <c r="Q121" s="14"/>
      <c r="R121" s="14"/>
      <c r="S121" s="14"/>
      <c r="T121" s="14"/>
      <c r="U121" s="14"/>
      <c r="V121" s="14"/>
      <c r="W121" s="14"/>
      <c r="X121" s="14"/>
      <c r="Y121" s="14"/>
      <c r="Z121" s="14"/>
      <c r="AA121" s="14" t="s">
        <v>151</v>
      </c>
      <c r="AB121" s="14" t="s">
        <v>52</v>
      </c>
      <c r="AC121" s="15" t="s">
        <v>152</v>
      </c>
      <c r="AD121" s="14"/>
      <c r="AE121" s="14"/>
      <c r="AF121" s="15"/>
      <c r="AG121" s="16"/>
      <c r="AH121" s="16"/>
      <c r="AI121" s="17"/>
      <c r="AJ121" s="47" t="s">
        <v>53</v>
      </c>
      <c r="AK121" s="18" t="s">
        <v>147</v>
      </c>
      <c r="AL121" s="18" t="s">
        <v>262</v>
      </c>
      <c r="AM121" s="18" t="s">
        <v>156</v>
      </c>
      <c r="AN121" s="18" t="s">
        <v>103</v>
      </c>
      <c r="AO121" s="34">
        <v>519079.69</v>
      </c>
      <c r="AP121" s="19">
        <v>519079.69</v>
      </c>
      <c r="AQ121" s="19"/>
      <c r="AR121" s="19"/>
      <c r="AS121" s="19"/>
      <c r="AT121" s="19"/>
      <c r="AU121" s="19"/>
      <c r="AV121" s="19"/>
      <c r="AW121" s="19">
        <v>519079.69</v>
      </c>
      <c r="AX121" s="19">
        <v>519079.69</v>
      </c>
      <c r="AY121" s="19">
        <v>557045.91</v>
      </c>
      <c r="AZ121" s="19"/>
      <c r="BA121" s="19"/>
      <c r="BB121" s="19"/>
      <c r="BC121" s="19">
        <v>557045.91</v>
      </c>
      <c r="BD121" s="19">
        <v>583700</v>
      </c>
      <c r="BE121" s="19"/>
      <c r="BF121" s="19"/>
      <c r="BG121" s="19"/>
      <c r="BH121" s="19">
        <v>583700</v>
      </c>
      <c r="BI121" s="19">
        <v>607000</v>
      </c>
      <c r="BJ121" s="19"/>
      <c r="BK121" s="19"/>
      <c r="BL121" s="19"/>
      <c r="BM121" s="19">
        <v>607000</v>
      </c>
      <c r="BN121" s="19">
        <v>607000</v>
      </c>
      <c r="BO121" s="19"/>
      <c r="BP121" s="19"/>
      <c r="BQ121" s="19"/>
      <c r="BR121" s="19">
        <v>607000</v>
      </c>
      <c r="BS121" s="34">
        <v>519079.69</v>
      </c>
      <c r="BT121" s="19">
        <v>519079.69</v>
      </c>
      <c r="BU121" s="19"/>
      <c r="BV121" s="19"/>
      <c r="BW121" s="19"/>
      <c r="BX121" s="19"/>
      <c r="BY121" s="19"/>
      <c r="BZ121" s="19"/>
      <c r="CA121" s="19">
        <v>519079.69</v>
      </c>
      <c r="CB121" s="19">
        <v>519079.69</v>
      </c>
      <c r="CC121" s="19">
        <v>557045.91</v>
      </c>
      <c r="CD121" s="19"/>
      <c r="CE121" s="19"/>
      <c r="CF121" s="19"/>
      <c r="CG121" s="19">
        <v>557045.91</v>
      </c>
      <c r="CH121" s="19">
        <v>583700</v>
      </c>
      <c r="CI121" s="19"/>
      <c r="CJ121" s="19"/>
      <c r="CK121" s="19"/>
      <c r="CL121" s="19">
        <v>583700</v>
      </c>
      <c r="CM121" s="19">
        <v>607000</v>
      </c>
      <c r="CN121" s="19"/>
      <c r="CO121" s="19"/>
      <c r="CP121" s="19"/>
      <c r="CQ121" s="19">
        <v>607000</v>
      </c>
      <c r="CR121" s="19">
        <v>607000</v>
      </c>
      <c r="CS121" s="19"/>
      <c r="CT121" s="19"/>
      <c r="CU121" s="19"/>
      <c r="CV121" s="19">
        <v>607000</v>
      </c>
      <c r="CW121" s="34">
        <v>519079.69</v>
      </c>
      <c r="CX121" s="19">
        <v>519079.69</v>
      </c>
      <c r="CY121" s="19"/>
      <c r="CZ121" s="19"/>
      <c r="DA121" s="19"/>
      <c r="DB121" s="19"/>
      <c r="DC121" s="19"/>
      <c r="DD121" s="19"/>
      <c r="DE121" s="19">
        <v>519079.69</v>
      </c>
      <c r="DF121" s="19">
        <v>519079.69</v>
      </c>
      <c r="DG121" s="19">
        <v>557045.91</v>
      </c>
      <c r="DH121" s="19"/>
      <c r="DI121" s="19"/>
      <c r="DJ121" s="19"/>
      <c r="DK121" s="19">
        <v>557045.91</v>
      </c>
      <c r="DL121" s="19">
        <v>583700</v>
      </c>
      <c r="DM121" s="19"/>
      <c r="DN121" s="19"/>
      <c r="DO121" s="19"/>
      <c r="DP121" s="19">
        <v>583700</v>
      </c>
      <c r="DQ121" s="19">
        <v>607000</v>
      </c>
      <c r="DR121" s="19"/>
      <c r="DS121" s="19"/>
      <c r="DT121" s="19"/>
      <c r="DU121" s="19">
        <v>607000</v>
      </c>
      <c r="DV121" s="19">
        <v>607000</v>
      </c>
      <c r="DW121" s="19"/>
      <c r="DX121" s="19"/>
      <c r="DY121" s="19"/>
      <c r="DZ121" s="19">
        <v>607000</v>
      </c>
      <c r="EA121" s="20" t="s">
        <v>55</v>
      </c>
      <c r="EB121" s="2"/>
      <c r="EC121" s="2"/>
    </row>
    <row r="122" spans="1:133" ht="78.75" x14ac:dyDescent="0.25">
      <c r="A122" s="40"/>
      <c r="B122" s="48"/>
      <c r="C122" s="14" t="s">
        <v>149</v>
      </c>
      <c r="D122" s="14" t="s">
        <v>157</v>
      </c>
      <c r="E122" s="14" t="s">
        <v>150</v>
      </c>
      <c r="F122" s="14"/>
      <c r="G122" s="14"/>
      <c r="H122" s="14"/>
      <c r="I122" s="14"/>
      <c r="J122" s="14"/>
      <c r="K122" s="14"/>
      <c r="L122" s="14"/>
      <c r="M122" s="14"/>
      <c r="N122" s="14"/>
      <c r="O122" s="14"/>
      <c r="P122" s="14"/>
      <c r="Q122" s="14"/>
      <c r="R122" s="14"/>
      <c r="S122" s="14"/>
      <c r="T122" s="14"/>
      <c r="U122" s="14"/>
      <c r="V122" s="14"/>
      <c r="W122" s="14"/>
      <c r="X122" s="14"/>
      <c r="Y122" s="14"/>
      <c r="Z122" s="14"/>
      <c r="AA122" s="14" t="s">
        <v>153</v>
      </c>
      <c r="AB122" s="14" t="s">
        <v>52</v>
      </c>
      <c r="AC122" s="15" t="s">
        <v>154</v>
      </c>
      <c r="AD122" s="14"/>
      <c r="AE122" s="14"/>
      <c r="AF122" s="15"/>
      <c r="AG122" s="14"/>
      <c r="AH122" s="14"/>
      <c r="AI122" s="15"/>
      <c r="AJ122" s="48"/>
      <c r="AK122" s="18" t="s">
        <v>147</v>
      </c>
      <c r="AL122" s="18" t="s">
        <v>262</v>
      </c>
      <c r="AM122" s="18" t="s">
        <v>156</v>
      </c>
      <c r="AN122" s="18" t="s">
        <v>106</v>
      </c>
      <c r="AO122" s="34"/>
      <c r="AP122" s="19"/>
      <c r="AQ122" s="19"/>
      <c r="AR122" s="19"/>
      <c r="AS122" s="19"/>
      <c r="AT122" s="19"/>
      <c r="AU122" s="19"/>
      <c r="AV122" s="19"/>
      <c r="AW122" s="19"/>
      <c r="AX122" s="19"/>
      <c r="AY122" s="19">
        <v>4254.09</v>
      </c>
      <c r="AZ122" s="19"/>
      <c r="BA122" s="19"/>
      <c r="BB122" s="19"/>
      <c r="BC122" s="19">
        <v>4254.09</v>
      </c>
      <c r="BD122" s="19"/>
      <c r="BE122" s="19"/>
      <c r="BF122" s="19"/>
      <c r="BG122" s="19"/>
      <c r="BH122" s="19"/>
      <c r="BI122" s="19"/>
      <c r="BJ122" s="19"/>
      <c r="BK122" s="19"/>
      <c r="BL122" s="19"/>
      <c r="BM122" s="19"/>
      <c r="BN122" s="19"/>
      <c r="BO122" s="19"/>
      <c r="BP122" s="19"/>
      <c r="BQ122" s="19"/>
      <c r="BR122" s="19"/>
      <c r="BS122" s="34"/>
      <c r="BT122" s="19"/>
      <c r="BU122" s="19"/>
      <c r="BV122" s="19"/>
      <c r="BW122" s="19"/>
      <c r="BX122" s="19"/>
      <c r="BY122" s="19"/>
      <c r="BZ122" s="19"/>
      <c r="CA122" s="19"/>
      <c r="CB122" s="19"/>
      <c r="CC122" s="19">
        <v>4254.09</v>
      </c>
      <c r="CD122" s="19"/>
      <c r="CE122" s="19"/>
      <c r="CF122" s="19"/>
      <c r="CG122" s="19">
        <v>4254.09</v>
      </c>
      <c r="CH122" s="19"/>
      <c r="CI122" s="19"/>
      <c r="CJ122" s="19"/>
      <c r="CK122" s="19"/>
      <c r="CL122" s="19"/>
      <c r="CM122" s="19"/>
      <c r="CN122" s="19"/>
      <c r="CO122" s="19"/>
      <c r="CP122" s="19"/>
      <c r="CQ122" s="19"/>
      <c r="CR122" s="19"/>
      <c r="CS122" s="19"/>
      <c r="CT122" s="19"/>
      <c r="CU122" s="19"/>
      <c r="CV122" s="19"/>
      <c r="CW122" s="34"/>
      <c r="CX122" s="19"/>
      <c r="CY122" s="19"/>
      <c r="CZ122" s="19"/>
      <c r="DA122" s="19"/>
      <c r="DB122" s="19"/>
      <c r="DC122" s="19"/>
      <c r="DD122" s="19"/>
      <c r="DE122" s="19"/>
      <c r="DF122" s="19"/>
      <c r="DG122" s="19">
        <v>4254.09</v>
      </c>
      <c r="DH122" s="19"/>
      <c r="DI122" s="19"/>
      <c r="DJ122" s="19"/>
      <c r="DK122" s="19">
        <v>4254.09</v>
      </c>
      <c r="DL122" s="19"/>
      <c r="DM122" s="19"/>
      <c r="DN122" s="19"/>
      <c r="DO122" s="19"/>
      <c r="DP122" s="19"/>
      <c r="DQ122" s="19"/>
      <c r="DR122" s="19"/>
      <c r="DS122" s="19"/>
      <c r="DT122" s="19"/>
      <c r="DU122" s="19"/>
      <c r="DV122" s="19"/>
      <c r="DW122" s="19"/>
      <c r="DX122" s="19"/>
      <c r="DY122" s="19"/>
      <c r="DZ122" s="19"/>
      <c r="EA122" s="20" t="s">
        <v>55</v>
      </c>
      <c r="EB122" s="21" t="s">
        <v>56</v>
      </c>
      <c r="EC122" s="2"/>
    </row>
    <row r="123" spans="1:133" x14ac:dyDescent="0.25">
      <c r="A123" s="40"/>
      <c r="B123" s="48"/>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5"/>
      <c r="AD123" s="14"/>
      <c r="AE123" s="14"/>
      <c r="AF123" s="15"/>
      <c r="AG123" s="14"/>
      <c r="AH123" s="14"/>
      <c r="AI123" s="15"/>
      <c r="AJ123" s="48"/>
      <c r="AK123" s="18" t="s">
        <v>155</v>
      </c>
      <c r="AL123" s="18" t="s">
        <v>261</v>
      </c>
      <c r="AM123" s="18" t="s">
        <v>156</v>
      </c>
      <c r="AN123" s="18" t="s">
        <v>103</v>
      </c>
      <c r="AO123" s="34">
        <v>1785522.7</v>
      </c>
      <c r="AP123" s="19">
        <v>1785522.7</v>
      </c>
      <c r="AQ123" s="19"/>
      <c r="AR123" s="19"/>
      <c r="AS123" s="19">
        <v>48837</v>
      </c>
      <c r="AT123" s="19">
        <v>48837</v>
      </c>
      <c r="AU123" s="19"/>
      <c r="AV123" s="19"/>
      <c r="AW123" s="19">
        <v>1736685.7</v>
      </c>
      <c r="AX123" s="19">
        <v>1736685.7</v>
      </c>
      <c r="AY123" s="19">
        <v>1676096.9</v>
      </c>
      <c r="AZ123" s="19"/>
      <c r="BA123" s="19"/>
      <c r="BB123" s="19"/>
      <c r="BC123" s="19">
        <v>1676096.9</v>
      </c>
      <c r="BD123" s="19">
        <v>1589500</v>
      </c>
      <c r="BE123" s="19"/>
      <c r="BF123" s="19"/>
      <c r="BG123" s="19"/>
      <c r="BH123" s="19">
        <v>1589500</v>
      </c>
      <c r="BI123" s="19">
        <v>1655100</v>
      </c>
      <c r="BJ123" s="19"/>
      <c r="BK123" s="19"/>
      <c r="BL123" s="19"/>
      <c r="BM123" s="19">
        <v>1655100</v>
      </c>
      <c r="BN123" s="19">
        <v>1655100</v>
      </c>
      <c r="BO123" s="19"/>
      <c r="BP123" s="19"/>
      <c r="BQ123" s="19"/>
      <c r="BR123" s="19">
        <v>1655100</v>
      </c>
      <c r="BS123" s="34">
        <v>1785522.7</v>
      </c>
      <c r="BT123" s="19">
        <v>1785522.7</v>
      </c>
      <c r="BU123" s="19"/>
      <c r="BV123" s="19"/>
      <c r="BW123" s="19">
        <v>48837</v>
      </c>
      <c r="BX123" s="19">
        <v>48837</v>
      </c>
      <c r="BY123" s="19"/>
      <c r="BZ123" s="19"/>
      <c r="CA123" s="19">
        <v>1736685.7</v>
      </c>
      <c r="CB123" s="19">
        <v>1736685.7</v>
      </c>
      <c r="CC123" s="19">
        <v>1676096.9</v>
      </c>
      <c r="CD123" s="19"/>
      <c r="CE123" s="19"/>
      <c r="CF123" s="19"/>
      <c r="CG123" s="19">
        <v>1676096.9</v>
      </c>
      <c r="CH123" s="19">
        <v>1589500</v>
      </c>
      <c r="CI123" s="19"/>
      <c r="CJ123" s="19"/>
      <c r="CK123" s="19"/>
      <c r="CL123" s="19">
        <v>1589500</v>
      </c>
      <c r="CM123" s="19">
        <v>1655100</v>
      </c>
      <c r="CN123" s="19"/>
      <c r="CO123" s="19"/>
      <c r="CP123" s="19"/>
      <c r="CQ123" s="19">
        <v>1655100</v>
      </c>
      <c r="CR123" s="19">
        <v>1655100</v>
      </c>
      <c r="CS123" s="19"/>
      <c r="CT123" s="19"/>
      <c r="CU123" s="19"/>
      <c r="CV123" s="19">
        <v>1655100</v>
      </c>
      <c r="CW123" s="34">
        <v>1785522.7</v>
      </c>
      <c r="CX123" s="19">
        <v>1785522.7</v>
      </c>
      <c r="CY123" s="19"/>
      <c r="CZ123" s="19"/>
      <c r="DA123" s="19">
        <v>48837</v>
      </c>
      <c r="DB123" s="19">
        <v>48837</v>
      </c>
      <c r="DC123" s="19"/>
      <c r="DD123" s="19"/>
      <c r="DE123" s="19">
        <v>1736685.7</v>
      </c>
      <c r="DF123" s="19">
        <v>1736685.7</v>
      </c>
      <c r="DG123" s="19">
        <v>1676096.9</v>
      </c>
      <c r="DH123" s="19"/>
      <c r="DI123" s="19"/>
      <c r="DJ123" s="19"/>
      <c r="DK123" s="19">
        <v>1676096.9</v>
      </c>
      <c r="DL123" s="19">
        <v>1589500</v>
      </c>
      <c r="DM123" s="19"/>
      <c r="DN123" s="19"/>
      <c r="DO123" s="19"/>
      <c r="DP123" s="19">
        <v>1589500</v>
      </c>
      <c r="DQ123" s="19">
        <v>1655100</v>
      </c>
      <c r="DR123" s="19"/>
      <c r="DS123" s="19"/>
      <c r="DT123" s="19"/>
      <c r="DU123" s="19">
        <v>1655100</v>
      </c>
      <c r="DV123" s="19">
        <v>1655100</v>
      </c>
      <c r="DW123" s="19"/>
      <c r="DX123" s="19"/>
      <c r="DY123" s="19"/>
      <c r="DZ123" s="19">
        <v>1655100</v>
      </c>
      <c r="EA123" s="20" t="s">
        <v>55</v>
      </c>
      <c r="EB123" s="21" t="s">
        <v>58</v>
      </c>
      <c r="EC123" s="2"/>
    </row>
    <row r="124" spans="1:133" x14ac:dyDescent="0.25">
      <c r="A124" s="39"/>
      <c r="B124" s="48"/>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5"/>
      <c r="AD124" s="14"/>
      <c r="AE124" s="14"/>
      <c r="AF124" s="15"/>
      <c r="AG124" s="14"/>
      <c r="AH124" s="14"/>
      <c r="AI124" s="15"/>
      <c r="AJ124" s="48"/>
      <c r="AK124" s="18" t="s">
        <v>155</v>
      </c>
      <c r="AL124" s="18" t="s">
        <v>261</v>
      </c>
      <c r="AM124" s="18" t="s">
        <v>156</v>
      </c>
      <c r="AN124" s="18" t="s">
        <v>106</v>
      </c>
      <c r="AO124" s="34"/>
      <c r="AP124" s="19"/>
      <c r="AQ124" s="19"/>
      <c r="AR124" s="19"/>
      <c r="AS124" s="19"/>
      <c r="AT124" s="19"/>
      <c r="AU124" s="19"/>
      <c r="AV124" s="19"/>
      <c r="AW124" s="19"/>
      <c r="AX124" s="19"/>
      <c r="AY124" s="19">
        <v>2903.1</v>
      </c>
      <c r="AZ124" s="19"/>
      <c r="BA124" s="19"/>
      <c r="BB124" s="19"/>
      <c r="BC124" s="19">
        <v>2903.1</v>
      </c>
      <c r="BD124" s="19"/>
      <c r="BE124" s="19"/>
      <c r="BF124" s="19"/>
      <c r="BG124" s="19"/>
      <c r="BH124" s="19"/>
      <c r="BI124" s="19"/>
      <c r="BJ124" s="19"/>
      <c r="BK124" s="19"/>
      <c r="BL124" s="19"/>
      <c r="BM124" s="19"/>
      <c r="BN124" s="19"/>
      <c r="BO124" s="19"/>
      <c r="BP124" s="19"/>
      <c r="BQ124" s="19"/>
      <c r="BR124" s="19"/>
      <c r="BS124" s="34"/>
      <c r="BT124" s="19"/>
      <c r="BU124" s="19"/>
      <c r="BV124" s="19"/>
      <c r="BW124" s="19"/>
      <c r="BX124" s="19"/>
      <c r="BY124" s="19"/>
      <c r="BZ124" s="19"/>
      <c r="CA124" s="19"/>
      <c r="CB124" s="19"/>
      <c r="CC124" s="19">
        <v>2903.1</v>
      </c>
      <c r="CD124" s="19"/>
      <c r="CE124" s="19"/>
      <c r="CF124" s="19"/>
      <c r="CG124" s="19">
        <v>2903.1</v>
      </c>
      <c r="CH124" s="19"/>
      <c r="CI124" s="19"/>
      <c r="CJ124" s="19"/>
      <c r="CK124" s="19"/>
      <c r="CL124" s="19"/>
      <c r="CM124" s="19"/>
      <c r="CN124" s="19"/>
      <c r="CO124" s="19"/>
      <c r="CP124" s="19"/>
      <c r="CQ124" s="19"/>
      <c r="CR124" s="19"/>
      <c r="CS124" s="19"/>
      <c r="CT124" s="19"/>
      <c r="CU124" s="19"/>
      <c r="CV124" s="19"/>
      <c r="CW124" s="34"/>
      <c r="CX124" s="19"/>
      <c r="CY124" s="19"/>
      <c r="CZ124" s="19"/>
      <c r="DA124" s="19"/>
      <c r="DB124" s="19"/>
      <c r="DC124" s="19"/>
      <c r="DD124" s="19"/>
      <c r="DE124" s="19"/>
      <c r="DF124" s="19"/>
      <c r="DG124" s="19">
        <v>2903.1</v>
      </c>
      <c r="DH124" s="19"/>
      <c r="DI124" s="19"/>
      <c r="DJ124" s="19"/>
      <c r="DK124" s="19">
        <v>2903.1</v>
      </c>
      <c r="DL124" s="19"/>
      <c r="DM124" s="19"/>
      <c r="DN124" s="19"/>
      <c r="DO124" s="19"/>
      <c r="DP124" s="19"/>
      <c r="DQ124" s="19"/>
      <c r="DR124" s="19"/>
      <c r="DS124" s="19"/>
      <c r="DT124" s="19"/>
      <c r="DU124" s="19"/>
      <c r="DV124" s="19"/>
      <c r="DW124" s="19"/>
      <c r="DX124" s="19"/>
      <c r="DY124" s="19"/>
      <c r="DZ124" s="19"/>
      <c r="EA124" s="20" t="s">
        <v>55</v>
      </c>
      <c r="EB124" s="21" t="s">
        <v>69</v>
      </c>
      <c r="EC124" s="2"/>
    </row>
    <row r="125" spans="1:133" ht="78.75" x14ac:dyDescent="0.25">
      <c r="A125" s="22" t="s">
        <v>362</v>
      </c>
      <c r="B125" s="13" t="s">
        <v>363</v>
      </c>
      <c r="C125" s="14" t="s">
        <v>50</v>
      </c>
      <c r="D125" s="14" t="s">
        <v>218</v>
      </c>
      <c r="E125" s="14" t="s">
        <v>51</v>
      </c>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5"/>
      <c r="AD125" s="14" t="s">
        <v>364</v>
      </c>
      <c r="AE125" s="14" t="s">
        <v>52</v>
      </c>
      <c r="AF125" s="15" t="s">
        <v>365</v>
      </c>
      <c r="AG125" s="16"/>
      <c r="AH125" s="16"/>
      <c r="AI125" s="17"/>
      <c r="AJ125" s="13" t="s">
        <v>175</v>
      </c>
      <c r="AK125" s="18" t="s">
        <v>170</v>
      </c>
      <c r="AL125" s="18" t="s">
        <v>263</v>
      </c>
      <c r="AM125" s="18" t="s">
        <v>264</v>
      </c>
      <c r="AN125" s="18" t="s">
        <v>54</v>
      </c>
      <c r="AO125" s="34"/>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34"/>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34"/>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20" t="s">
        <v>55</v>
      </c>
      <c r="EB125" s="2"/>
      <c r="EC125" s="2"/>
    </row>
    <row r="126" spans="1:133" ht="57.75" customHeight="1" x14ac:dyDescent="0.25">
      <c r="A126" s="38" t="s">
        <v>366</v>
      </c>
      <c r="B126" s="47" t="s">
        <v>367</v>
      </c>
      <c r="C126" s="14" t="s">
        <v>50</v>
      </c>
      <c r="D126" s="14" t="s">
        <v>269</v>
      </c>
      <c r="E126" s="14" t="s">
        <v>51</v>
      </c>
      <c r="F126" s="14"/>
      <c r="G126" s="14"/>
      <c r="H126" s="14"/>
      <c r="I126" s="14"/>
      <c r="J126" s="14"/>
      <c r="K126" s="14" t="s">
        <v>368</v>
      </c>
      <c r="L126" s="14" t="s">
        <v>52</v>
      </c>
      <c r="M126" s="14" t="s">
        <v>179</v>
      </c>
      <c r="N126" s="14"/>
      <c r="O126" s="14"/>
      <c r="P126" s="14"/>
      <c r="Q126" s="14"/>
      <c r="R126" s="14"/>
      <c r="S126" s="14"/>
      <c r="T126" s="14"/>
      <c r="U126" s="14"/>
      <c r="V126" s="14"/>
      <c r="W126" s="14"/>
      <c r="X126" s="14"/>
      <c r="Y126" s="14"/>
      <c r="Z126" s="14"/>
      <c r="AA126" s="14"/>
      <c r="AB126" s="14"/>
      <c r="AC126" s="15"/>
      <c r="AD126" s="14" t="s">
        <v>174</v>
      </c>
      <c r="AE126" s="14" t="s">
        <v>52</v>
      </c>
      <c r="AF126" s="15" t="s">
        <v>101</v>
      </c>
      <c r="AG126" s="16"/>
      <c r="AH126" s="16"/>
      <c r="AI126" s="17"/>
      <c r="AJ126" s="47" t="s">
        <v>124</v>
      </c>
      <c r="AK126" s="18" t="s">
        <v>204</v>
      </c>
      <c r="AL126" s="18" t="s">
        <v>326</v>
      </c>
      <c r="AM126" s="18" t="s">
        <v>67</v>
      </c>
      <c r="AN126" s="18" t="s">
        <v>54</v>
      </c>
      <c r="AO126" s="34"/>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34"/>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34"/>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20" t="s">
        <v>55</v>
      </c>
      <c r="EB126" s="2"/>
      <c r="EC126" s="2"/>
    </row>
    <row r="127" spans="1:133" ht="101.25" x14ac:dyDescent="0.25">
      <c r="A127" s="40"/>
      <c r="B127" s="48"/>
      <c r="C127" s="14" t="s">
        <v>199</v>
      </c>
      <c r="D127" s="14" t="s">
        <v>100</v>
      </c>
      <c r="E127" s="14" t="s">
        <v>200</v>
      </c>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5"/>
      <c r="AD127" s="14" t="s">
        <v>369</v>
      </c>
      <c r="AE127" s="14" t="s">
        <v>52</v>
      </c>
      <c r="AF127" s="15" t="s">
        <v>370</v>
      </c>
      <c r="AG127" s="14"/>
      <c r="AH127" s="14"/>
      <c r="AI127" s="15"/>
      <c r="AJ127" s="48"/>
      <c r="AK127" s="18" t="s">
        <v>204</v>
      </c>
      <c r="AL127" s="18" t="s">
        <v>326</v>
      </c>
      <c r="AM127" s="18" t="s">
        <v>117</v>
      </c>
      <c r="AN127" s="18" t="s">
        <v>54</v>
      </c>
      <c r="AO127" s="34"/>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34"/>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34"/>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20" t="s">
        <v>55</v>
      </c>
      <c r="EB127" s="21" t="s">
        <v>56</v>
      </c>
      <c r="EC127" s="2"/>
    </row>
    <row r="128" spans="1:133" ht="33.75" x14ac:dyDescent="0.25">
      <c r="A128" s="40"/>
      <c r="B128" s="48"/>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5"/>
      <c r="AD128" s="14" t="s">
        <v>201</v>
      </c>
      <c r="AE128" s="14" t="s">
        <v>52</v>
      </c>
      <c r="AF128" s="15" t="s">
        <v>202</v>
      </c>
      <c r="AG128" s="14"/>
      <c r="AH128" s="14"/>
      <c r="AI128" s="15"/>
      <c r="AJ128" s="48"/>
      <c r="AK128" s="18" t="s">
        <v>198</v>
      </c>
      <c r="AL128" s="18" t="s">
        <v>244</v>
      </c>
      <c r="AM128" s="18" t="s">
        <v>112</v>
      </c>
      <c r="AN128" s="18" t="s">
        <v>66</v>
      </c>
      <c r="AO128" s="34"/>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34"/>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34"/>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20" t="s">
        <v>55</v>
      </c>
      <c r="EB128" s="21" t="s">
        <v>58</v>
      </c>
      <c r="EC128" s="2"/>
    </row>
    <row r="129" spans="1:133" x14ac:dyDescent="0.25">
      <c r="A129" s="40"/>
      <c r="B129" s="48"/>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5"/>
      <c r="AD129" s="14"/>
      <c r="AE129" s="14"/>
      <c r="AF129" s="15"/>
      <c r="AG129" s="14"/>
      <c r="AH129" s="14"/>
      <c r="AI129" s="15"/>
      <c r="AJ129" s="48"/>
      <c r="AK129" s="18" t="s">
        <v>198</v>
      </c>
      <c r="AL129" s="18" t="s">
        <v>222</v>
      </c>
      <c r="AM129" s="18" t="s">
        <v>112</v>
      </c>
      <c r="AN129" s="18" t="s">
        <v>70</v>
      </c>
      <c r="AO129" s="34"/>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34"/>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34"/>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20" t="s">
        <v>55</v>
      </c>
      <c r="EB129" s="21" t="s">
        <v>69</v>
      </c>
      <c r="EC129" s="2"/>
    </row>
    <row r="130" spans="1:133" x14ac:dyDescent="0.25">
      <c r="A130" s="39"/>
      <c r="B130" s="48"/>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5"/>
      <c r="AD130" s="14"/>
      <c r="AE130" s="14"/>
      <c r="AF130" s="15"/>
      <c r="AG130" s="14"/>
      <c r="AH130" s="14"/>
      <c r="AI130" s="15"/>
      <c r="AJ130" s="48"/>
      <c r="AK130" s="18" t="s">
        <v>198</v>
      </c>
      <c r="AL130" s="18" t="s">
        <v>371</v>
      </c>
      <c r="AM130" s="18" t="s">
        <v>112</v>
      </c>
      <c r="AN130" s="18" t="s">
        <v>70</v>
      </c>
      <c r="AO130" s="34"/>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34"/>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34"/>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20" t="s">
        <v>55</v>
      </c>
      <c r="EB130" s="21" t="s">
        <v>71</v>
      </c>
      <c r="EC130" s="2"/>
    </row>
    <row r="131" spans="1:133" ht="48.2" customHeight="1" x14ac:dyDescent="0.25">
      <c r="A131" s="38" t="s">
        <v>372</v>
      </c>
      <c r="B131" s="47" t="s">
        <v>373</v>
      </c>
      <c r="C131" s="14" t="s">
        <v>159</v>
      </c>
      <c r="D131" s="14" t="s">
        <v>52</v>
      </c>
      <c r="E131" s="14" t="s">
        <v>160</v>
      </c>
      <c r="F131" s="14"/>
      <c r="G131" s="14"/>
      <c r="H131" s="14"/>
      <c r="I131" s="14"/>
      <c r="J131" s="14"/>
      <c r="K131" s="14"/>
      <c r="L131" s="14"/>
      <c r="M131" s="14"/>
      <c r="N131" s="14"/>
      <c r="O131" s="14"/>
      <c r="P131" s="14"/>
      <c r="Q131" s="14"/>
      <c r="R131" s="14"/>
      <c r="S131" s="14"/>
      <c r="T131" s="14"/>
      <c r="U131" s="14"/>
      <c r="V131" s="14"/>
      <c r="W131" s="14"/>
      <c r="X131" s="14"/>
      <c r="Y131" s="14"/>
      <c r="Z131" s="14"/>
      <c r="AA131" s="14" t="s">
        <v>162</v>
      </c>
      <c r="AB131" s="14" t="s">
        <v>52</v>
      </c>
      <c r="AC131" s="15" t="s">
        <v>163</v>
      </c>
      <c r="AD131" s="14" t="s">
        <v>211</v>
      </c>
      <c r="AE131" s="14" t="s">
        <v>52</v>
      </c>
      <c r="AF131" s="15" t="s">
        <v>212</v>
      </c>
      <c r="AG131" s="16"/>
      <c r="AH131" s="16"/>
      <c r="AI131" s="17"/>
      <c r="AJ131" s="47" t="s">
        <v>92</v>
      </c>
      <c r="AK131" s="18" t="s">
        <v>161</v>
      </c>
      <c r="AL131" s="18" t="s">
        <v>266</v>
      </c>
      <c r="AM131" s="18" t="s">
        <v>267</v>
      </c>
      <c r="AN131" s="18" t="s">
        <v>54</v>
      </c>
      <c r="AO131" s="34"/>
      <c r="AP131" s="19"/>
      <c r="AQ131" s="19"/>
      <c r="AR131" s="19"/>
      <c r="AS131" s="19"/>
      <c r="AT131" s="19"/>
      <c r="AU131" s="19"/>
      <c r="AV131" s="19"/>
      <c r="AW131" s="19"/>
      <c r="AX131" s="19"/>
      <c r="AY131" s="19">
        <v>178000</v>
      </c>
      <c r="AZ131" s="19"/>
      <c r="BA131" s="19"/>
      <c r="BB131" s="19"/>
      <c r="BC131" s="19">
        <v>178000</v>
      </c>
      <c r="BD131" s="19"/>
      <c r="BE131" s="19"/>
      <c r="BF131" s="19"/>
      <c r="BG131" s="19"/>
      <c r="BH131" s="19"/>
      <c r="BI131" s="19"/>
      <c r="BJ131" s="19"/>
      <c r="BK131" s="19"/>
      <c r="BL131" s="19"/>
      <c r="BM131" s="19"/>
      <c r="BN131" s="19"/>
      <c r="BO131" s="19"/>
      <c r="BP131" s="19"/>
      <c r="BQ131" s="19"/>
      <c r="BR131" s="19"/>
      <c r="BS131" s="34"/>
      <c r="BT131" s="19"/>
      <c r="BU131" s="19"/>
      <c r="BV131" s="19"/>
      <c r="BW131" s="19"/>
      <c r="BX131" s="19"/>
      <c r="BY131" s="19"/>
      <c r="BZ131" s="19"/>
      <c r="CA131" s="19"/>
      <c r="CB131" s="19"/>
      <c r="CC131" s="19">
        <v>178000</v>
      </c>
      <c r="CD131" s="19"/>
      <c r="CE131" s="19"/>
      <c r="CF131" s="19"/>
      <c r="CG131" s="19">
        <v>178000</v>
      </c>
      <c r="CH131" s="19"/>
      <c r="CI131" s="19"/>
      <c r="CJ131" s="19"/>
      <c r="CK131" s="19"/>
      <c r="CL131" s="19"/>
      <c r="CM131" s="19"/>
      <c r="CN131" s="19"/>
      <c r="CO131" s="19"/>
      <c r="CP131" s="19"/>
      <c r="CQ131" s="19"/>
      <c r="CR131" s="19"/>
      <c r="CS131" s="19"/>
      <c r="CT131" s="19"/>
      <c r="CU131" s="19"/>
      <c r="CV131" s="19"/>
      <c r="CW131" s="34"/>
      <c r="CX131" s="19"/>
      <c r="CY131" s="19"/>
      <c r="CZ131" s="19"/>
      <c r="DA131" s="19"/>
      <c r="DB131" s="19"/>
      <c r="DC131" s="19"/>
      <c r="DD131" s="19"/>
      <c r="DE131" s="19"/>
      <c r="DF131" s="19"/>
      <c r="DG131" s="19">
        <v>178000</v>
      </c>
      <c r="DH131" s="19"/>
      <c r="DI131" s="19"/>
      <c r="DJ131" s="19"/>
      <c r="DK131" s="19">
        <v>178000</v>
      </c>
      <c r="DL131" s="19"/>
      <c r="DM131" s="19"/>
      <c r="DN131" s="19"/>
      <c r="DO131" s="19"/>
      <c r="DP131" s="19"/>
      <c r="DQ131" s="19"/>
      <c r="DR131" s="19"/>
      <c r="DS131" s="19"/>
      <c r="DT131" s="19"/>
      <c r="DU131" s="19"/>
      <c r="DV131" s="19"/>
      <c r="DW131" s="19"/>
      <c r="DX131" s="19"/>
      <c r="DY131" s="19"/>
      <c r="DZ131" s="19"/>
      <c r="EA131" s="20" t="s">
        <v>55</v>
      </c>
      <c r="EB131" s="2"/>
      <c r="EC131" s="2"/>
    </row>
    <row r="132" spans="1:133" ht="33.75" x14ac:dyDescent="0.25">
      <c r="A132" s="40"/>
      <c r="B132" s="48"/>
      <c r="C132" s="14" t="s">
        <v>50</v>
      </c>
      <c r="D132" s="14" t="s">
        <v>164</v>
      </c>
      <c r="E132" s="14" t="s">
        <v>51</v>
      </c>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5"/>
      <c r="AD132" s="14"/>
      <c r="AE132" s="14"/>
      <c r="AF132" s="15"/>
      <c r="AG132" s="14"/>
      <c r="AH132" s="14"/>
      <c r="AI132" s="15"/>
      <c r="AJ132" s="48"/>
      <c r="AK132" s="18" t="s">
        <v>161</v>
      </c>
      <c r="AL132" s="18" t="s">
        <v>374</v>
      </c>
      <c r="AM132" s="18" t="s">
        <v>375</v>
      </c>
      <c r="AN132" s="18" t="s">
        <v>66</v>
      </c>
      <c r="AO132" s="34"/>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34"/>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34"/>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20" t="s">
        <v>55</v>
      </c>
      <c r="EB132" s="21" t="s">
        <v>56</v>
      </c>
      <c r="EC132" s="2"/>
    </row>
    <row r="133" spans="1:133" x14ac:dyDescent="0.25">
      <c r="A133" s="39"/>
      <c r="B133" s="48"/>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5"/>
      <c r="AD133" s="14"/>
      <c r="AE133" s="14"/>
      <c r="AF133" s="15"/>
      <c r="AG133" s="14"/>
      <c r="AH133" s="14"/>
      <c r="AI133" s="15"/>
      <c r="AJ133" s="48"/>
      <c r="AK133" s="18" t="s">
        <v>161</v>
      </c>
      <c r="AL133" s="18" t="s">
        <v>268</v>
      </c>
      <c r="AM133" s="18" t="s">
        <v>375</v>
      </c>
      <c r="AN133" s="18" t="s">
        <v>66</v>
      </c>
      <c r="AO133" s="34">
        <v>134400</v>
      </c>
      <c r="AP133" s="19">
        <v>134400</v>
      </c>
      <c r="AQ133" s="19"/>
      <c r="AR133" s="19"/>
      <c r="AS133" s="19">
        <v>134400</v>
      </c>
      <c r="AT133" s="19">
        <v>134400</v>
      </c>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34">
        <v>134400</v>
      </c>
      <c r="BT133" s="19">
        <v>134400</v>
      </c>
      <c r="BU133" s="19"/>
      <c r="BV133" s="19"/>
      <c r="BW133" s="19">
        <v>134400</v>
      </c>
      <c r="BX133" s="19">
        <v>134400</v>
      </c>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34">
        <v>134400</v>
      </c>
      <c r="CX133" s="19">
        <v>134400</v>
      </c>
      <c r="CY133" s="19"/>
      <c r="CZ133" s="19"/>
      <c r="DA133" s="19">
        <v>134400</v>
      </c>
      <c r="DB133" s="19">
        <v>134400</v>
      </c>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20" t="s">
        <v>55</v>
      </c>
      <c r="EB133" s="21" t="s">
        <v>58</v>
      </c>
      <c r="EC133" s="2"/>
    </row>
    <row r="134" spans="1:133" ht="28.9" customHeight="1" x14ac:dyDescent="0.25">
      <c r="A134" s="38" t="s">
        <v>376</v>
      </c>
      <c r="B134" s="47" t="s">
        <v>377</v>
      </c>
      <c r="C134" s="14" t="s">
        <v>50</v>
      </c>
      <c r="D134" s="14" t="s">
        <v>165</v>
      </c>
      <c r="E134" s="14" t="s">
        <v>51</v>
      </c>
      <c r="F134" s="14"/>
      <c r="G134" s="14"/>
      <c r="H134" s="14"/>
      <c r="I134" s="14"/>
      <c r="J134" s="14"/>
      <c r="K134" s="14"/>
      <c r="L134" s="14"/>
      <c r="M134" s="14"/>
      <c r="N134" s="14"/>
      <c r="O134" s="14"/>
      <c r="P134" s="14"/>
      <c r="Q134" s="14"/>
      <c r="R134" s="14"/>
      <c r="S134" s="14"/>
      <c r="T134" s="14"/>
      <c r="U134" s="14"/>
      <c r="V134" s="14"/>
      <c r="W134" s="14"/>
      <c r="X134" s="14"/>
      <c r="Y134" s="14"/>
      <c r="Z134" s="14"/>
      <c r="AA134" s="14" t="s">
        <v>151</v>
      </c>
      <c r="AB134" s="14" t="s">
        <v>168</v>
      </c>
      <c r="AC134" s="15" t="s">
        <v>152</v>
      </c>
      <c r="AD134" s="14"/>
      <c r="AE134" s="14"/>
      <c r="AF134" s="15"/>
      <c r="AG134" s="16"/>
      <c r="AH134" s="16"/>
      <c r="AI134" s="17"/>
      <c r="AJ134" s="47" t="s">
        <v>113</v>
      </c>
      <c r="AK134" s="18" t="s">
        <v>48</v>
      </c>
      <c r="AL134" s="18" t="s">
        <v>270</v>
      </c>
      <c r="AM134" s="18" t="s">
        <v>123</v>
      </c>
      <c r="AN134" s="18" t="s">
        <v>54</v>
      </c>
      <c r="AO134" s="34">
        <v>743604.64</v>
      </c>
      <c r="AP134" s="19">
        <v>743604.64</v>
      </c>
      <c r="AQ134" s="19"/>
      <c r="AR134" s="19"/>
      <c r="AS134" s="19"/>
      <c r="AT134" s="19"/>
      <c r="AU134" s="19"/>
      <c r="AV134" s="19"/>
      <c r="AW134" s="19">
        <v>743604.64</v>
      </c>
      <c r="AX134" s="19">
        <v>743604.64</v>
      </c>
      <c r="AY134" s="19">
        <v>763000</v>
      </c>
      <c r="AZ134" s="19"/>
      <c r="BA134" s="19"/>
      <c r="BB134" s="19"/>
      <c r="BC134" s="19">
        <v>763000</v>
      </c>
      <c r="BD134" s="19">
        <v>50000</v>
      </c>
      <c r="BE134" s="19"/>
      <c r="BF134" s="19"/>
      <c r="BG134" s="19"/>
      <c r="BH134" s="19">
        <v>50000</v>
      </c>
      <c r="BI134" s="19">
        <v>50000</v>
      </c>
      <c r="BJ134" s="19"/>
      <c r="BK134" s="19"/>
      <c r="BL134" s="19"/>
      <c r="BM134" s="19">
        <v>50000</v>
      </c>
      <c r="BN134" s="19">
        <v>50000</v>
      </c>
      <c r="BO134" s="19"/>
      <c r="BP134" s="19"/>
      <c r="BQ134" s="19"/>
      <c r="BR134" s="19">
        <v>50000</v>
      </c>
      <c r="BS134" s="34">
        <v>743604.64</v>
      </c>
      <c r="BT134" s="19">
        <v>743604.64</v>
      </c>
      <c r="BU134" s="19"/>
      <c r="BV134" s="19"/>
      <c r="BW134" s="19"/>
      <c r="BX134" s="19"/>
      <c r="BY134" s="19"/>
      <c r="BZ134" s="19"/>
      <c r="CA134" s="19">
        <v>743604.64</v>
      </c>
      <c r="CB134" s="19">
        <v>743604.64</v>
      </c>
      <c r="CC134" s="19">
        <v>763000</v>
      </c>
      <c r="CD134" s="19"/>
      <c r="CE134" s="19"/>
      <c r="CF134" s="19"/>
      <c r="CG134" s="19">
        <v>763000</v>
      </c>
      <c r="CH134" s="19">
        <v>50000</v>
      </c>
      <c r="CI134" s="19"/>
      <c r="CJ134" s="19"/>
      <c r="CK134" s="19"/>
      <c r="CL134" s="19">
        <v>50000</v>
      </c>
      <c r="CM134" s="19">
        <v>50000</v>
      </c>
      <c r="CN134" s="19"/>
      <c r="CO134" s="19"/>
      <c r="CP134" s="19"/>
      <c r="CQ134" s="19">
        <v>50000</v>
      </c>
      <c r="CR134" s="19">
        <v>50000</v>
      </c>
      <c r="CS134" s="19"/>
      <c r="CT134" s="19"/>
      <c r="CU134" s="19"/>
      <c r="CV134" s="19">
        <v>50000</v>
      </c>
      <c r="CW134" s="34">
        <v>743604.64</v>
      </c>
      <c r="CX134" s="19">
        <v>743604.64</v>
      </c>
      <c r="CY134" s="19"/>
      <c r="CZ134" s="19"/>
      <c r="DA134" s="19"/>
      <c r="DB134" s="19"/>
      <c r="DC134" s="19"/>
      <c r="DD134" s="19"/>
      <c r="DE134" s="19">
        <v>743604.64</v>
      </c>
      <c r="DF134" s="19">
        <v>743604.64</v>
      </c>
      <c r="DG134" s="19">
        <v>763000</v>
      </c>
      <c r="DH134" s="19"/>
      <c r="DI134" s="19"/>
      <c r="DJ134" s="19"/>
      <c r="DK134" s="19">
        <v>763000</v>
      </c>
      <c r="DL134" s="19">
        <v>50000</v>
      </c>
      <c r="DM134" s="19"/>
      <c r="DN134" s="19"/>
      <c r="DO134" s="19"/>
      <c r="DP134" s="19">
        <v>50000</v>
      </c>
      <c r="DQ134" s="19">
        <v>50000</v>
      </c>
      <c r="DR134" s="19"/>
      <c r="DS134" s="19"/>
      <c r="DT134" s="19"/>
      <c r="DU134" s="19">
        <v>50000</v>
      </c>
      <c r="DV134" s="19">
        <v>50000</v>
      </c>
      <c r="DW134" s="19"/>
      <c r="DX134" s="19"/>
      <c r="DY134" s="19"/>
      <c r="DZ134" s="19">
        <v>50000</v>
      </c>
      <c r="EA134" s="20" t="s">
        <v>55</v>
      </c>
      <c r="EB134" s="2"/>
      <c r="EC134" s="2"/>
    </row>
    <row r="135" spans="1:133" ht="33.75" x14ac:dyDescent="0.25">
      <c r="A135" s="39"/>
      <c r="B135" s="48"/>
      <c r="C135" s="14" t="s">
        <v>149</v>
      </c>
      <c r="D135" s="14" t="s">
        <v>167</v>
      </c>
      <c r="E135" s="14" t="s">
        <v>150</v>
      </c>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5"/>
      <c r="AD135" s="14"/>
      <c r="AE135" s="14"/>
      <c r="AF135" s="15"/>
      <c r="AG135" s="14"/>
      <c r="AH135" s="14"/>
      <c r="AI135" s="15"/>
      <c r="AJ135" s="48"/>
      <c r="AK135" s="18"/>
      <c r="AL135" s="18"/>
      <c r="AM135" s="18"/>
      <c r="AN135" s="18"/>
      <c r="AO135" s="34"/>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34"/>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34"/>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20"/>
      <c r="EB135" s="21" t="s">
        <v>56</v>
      </c>
      <c r="EC135" s="2"/>
    </row>
    <row r="136" spans="1:133" ht="73.5" x14ac:dyDescent="0.25">
      <c r="A136" s="9" t="s">
        <v>378</v>
      </c>
      <c r="B136" s="10" t="s">
        <v>379</v>
      </c>
      <c r="C136" s="11" t="s">
        <v>47</v>
      </c>
      <c r="D136" s="11" t="s">
        <v>47</v>
      </c>
      <c r="E136" s="11" t="s">
        <v>47</v>
      </c>
      <c r="F136" s="11" t="s">
        <v>47</v>
      </c>
      <c r="G136" s="11" t="s">
        <v>47</v>
      </c>
      <c r="H136" s="11" t="s">
        <v>47</v>
      </c>
      <c r="I136" s="11" t="s">
        <v>47</v>
      </c>
      <c r="J136" s="11" t="s">
        <v>47</v>
      </c>
      <c r="K136" s="11" t="s">
        <v>47</v>
      </c>
      <c r="L136" s="11" t="s">
        <v>47</v>
      </c>
      <c r="M136" s="11" t="s">
        <v>47</v>
      </c>
      <c r="N136" s="11" t="s">
        <v>47</v>
      </c>
      <c r="O136" s="11" t="s">
        <v>47</v>
      </c>
      <c r="P136" s="11" t="s">
        <v>47</v>
      </c>
      <c r="Q136" s="11" t="s">
        <v>47</v>
      </c>
      <c r="R136" s="11" t="s">
        <v>47</v>
      </c>
      <c r="S136" s="11" t="s">
        <v>47</v>
      </c>
      <c r="T136" s="11" t="s">
        <v>47</v>
      </c>
      <c r="U136" s="11" t="s">
        <v>47</v>
      </c>
      <c r="V136" s="11" t="s">
        <v>47</v>
      </c>
      <c r="W136" s="11" t="s">
        <v>47</v>
      </c>
      <c r="X136" s="11" t="s">
        <v>47</v>
      </c>
      <c r="Y136" s="11" t="s">
        <v>47</v>
      </c>
      <c r="Z136" s="11" t="s">
        <v>47</v>
      </c>
      <c r="AA136" s="11" t="s">
        <v>47</v>
      </c>
      <c r="AB136" s="11" t="s">
        <v>47</v>
      </c>
      <c r="AC136" s="11" t="s">
        <v>47</v>
      </c>
      <c r="AD136" s="11" t="s">
        <v>47</v>
      </c>
      <c r="AE136" s="11" t="s">
        <v>47</v>
      </c>
      <c r="AF136" s="11" t="s">
        <v>47</v>
      </c>
      <c r="AG136" s="12"/>
      <c r="AH136" s="12"/>
      <c r="AI136" s="12"/>
      <c r="AJ136" s="11" t="s">
        <v>47</v>
      </c>
      <c r="AK136" s="11" t="s">
        <v>47</v>
      </c>
      <c r="AL136" s="11" t="s">
        <v>47</v>
      </c>
      <c r="AM136" s="11" t="s">
        <v>47</v>
      </c>
      <c r="AN136" s="11" t="s">
        <v>47</v>
      </c>
      <c r="AO136" s="30">
        <f>AO137+AO140</f>
        <v>42808.08</v>
      </c>
      <c r="AP136" s="30">
        <f t="shared" ref="AP136:DA136" si="170">AP137+AP140</f>
        <v>42808.08</v>
      </c>
      <c r="AQ136" s="30">
        <f t="shared" si="170"/>
        <v>0</v>
      </c>
      <c r="AR136" s="30">
        <f t="shared" si="170"/>
        <v>0</v>
      </c>
      <c r="AS136" s="30">
        <f t="shared" si="170"/>
        <v>20318.599999999999</v>
      </c>
      <c r="AT136" s="30">
        <f t="shared" si="170"/>
        <v>20318.599999999999</v>
      </c>
      <c r="AU136" s="30">
        <f t="shared" si="170"/>
        <v>0</v>
      </c>
      <c r="AV136" s="30">
        <f t="shared" si="170"/>
        <v>0</v>
      </c>
      <c r="AW136" s="30">
        <f t="shared" si="170"/>
        <v>22489.48</v>
      </c>
      <c r="AX136" s="30">
        <f t="shared" si="170"/>
        <v>22489.48</v>
      </c>
      <c r="AY136" s="30">
        <f t="shared" si="170"/>
        <v>20000</v>
      </c>
      <c r="AZ136" s="30">
        <f t="shared" si="170"/>
        <v>0</v>
      </c>
      <c r="BA136" s="30">
        <f t="shared" si="170"/>
        <v>0</v>
      </c>
      <c r="BB136" s="30">
        <f t="shared" si="170"/>
        <v>0</v>
      </c>
      <c r="BC136" s="30">
        <f t="shared" si="170"/>
        <v>20000</v>
      </c>
      <c r="BD136" s="30">
        <f t="shared" si="170"/>
        <v>500</v>
      </c>
      <c r="BE136" s="30">
        <f t="shared" si="170"/>
        <v>0</v>
      </c>
      <c r="BF136" s="30">
        <f t="shared" si="170"/>
        <v>0</v>
      </c>
      <c r="BG136" s="30">
        <f t="shared" si="170"/>
        <v>0</v>
      </c>
      <c r="BH136" s="30">
        <f t="shared" si="170"/>
        <v>500</v>
      </c>
      <c r="BI136" s="30">
        <f t="shared" si="170"/>
        <v>500</v>
      </c>
      <c r="BJ136" s="30">
        <f t="shared" si="170"/>
        <v>0</v>
      </c>
      <c r="BK136" s="30">
        <f t="shared" si="170"/>
        <v>0</v>
      </c>
      <c r="BL136" s="30">
        <f t="shared" si="170"/>
        <v>0</v>
      </c>
      <c r="BM136" s="30">
        <f t="shared" si="170"/>
        <v>500</v>
      </c>
      <c r="BN136" s="30">
        <f t="shared" si="170"/>
        <v>500</v>
      </c>
      <c r="BO136" s="30">
        <f t="shared" si="170"/>
        <v>0</v>
      </c>
      <c r="BP136" s="30">
        <f t="shared" si="170"/>
        <v>0</v>
      </c>
      <c r="BQ136" s="30">
        <f t="shared" si="170"/>
        <v>0</v>
      </c>
      <c r="BR136" s="30">
        <f t="shared" si="170"/>
        <v>500</v>
      </c>
      <c r="BS136" s="30">
        <f t="shared" si="170"/>
        <v>42808.08</v>
      </c>
      <c r="BT136" s="30">
        <f t="shared" si="170"/>
        <v>42808.08</v>
      </c>
      <c r="BU136" s="30">
        <f t="shared" si="170"/>
        <v>0</v>
      </c>
      <c r="BV136" s="30">
        <f t="shared" si="170"/>
        <v>0</v>
      </c>
      <c r="BW136" s="30">
        <f t="shared" si="170"/>
        <v>20318.599999999999</v>
      </c>
      <c r="BX136" s="30">
        <f t="shared" si="170"/>
        <v>20318.599999999999</v>
      </c>
      <c r="BY136" s="30">
        <f t="shared" si="170"/>
        <v>0</v>
      </c>
      <c r="BZ136" s="30">
        <f t="shared" si="170"/>
        <v>0</v>
      </c>
      <c r="CA136" s="30">
        <f t="shared" si="170"/>
        <v>22489.48</v>
      </c>
      <c r="CB136" s="30">
        <f t="shared" si="170"/>
        <v>22489.48</v>
      </c>
      <c r="CC136" s="30">
        <f t="shared" si="170"/>
        <v>20000</v>
      </c>
      <c r="CD136" s="30">
        <f t="shared" si="170"/>
        <v>0</v>
      </c>
      <c r="CE136" s="30">
        <f t="shared" si="170"/>
        <v>0</v>
      </c>
      <c r="CF136" s="30">
        <f t="shared" si="170"/>
        <v>0</v>
      </c>
      <c r="CG136" s="30">
        <f t="shared" si="170"/>
        <v>20000</v>
      </c>
      <c r="CH136" s="30">
        <f t="shared" si="170"/>
        <v>500</v>
      </c>
      <c r="CI136" s="30">
        <f t="shared" si="170"/>
        <v>0</v>
      </c>
      <c r="CJ136" s="30">
        <f t="shared" si="170"/>
        <v>0</v>
      </c>
      <c r="CK136" s="30">
        <f t="shared" si="170"/>
        <v>0</v>
      </c>
      <c r="CL136" s="30">
        <f t="shared" si="170"/>
        <v>500</v>
      </c>
      <c r="CM136" s="30">
        <f t="shared" si="170"/>
        <v>500</v>
      </c>
      <c r="CN136" s="30">
        <f t="shared" si="170"/>
        <v>0</v>
      </c>
      <c r="CO136" s="30">
        <f t="shared" si="170"/>
        <v>0</v>
      </c>
      <c r="CP136" s="30">
        <f t="shared" si="170"/>
        <v>0</v>
      </c>
      <c r="CQ136" s="30">
        <f t="shared" si="170"/>
        <v>500</v>
      </c>
      <c r="CR136" s="30">
        <f t="shared" si="170"/>
        <v>500</v>
      </c>
      <c r="CS136" s="30">
        <f t="shared" si="170"/>
        <v>0</v>
      </c>
      <c r="CT136" s="30">
        <f t="shared" si="170"/>
        <v>0</v>
      </c>
      <c r="CU136" s="30">
        <f t="shared" si="170"/>
        <v>0</v>
      </c>
      <c r="CV136" s="30">
        <f t="shared" si="170"/>
        <v>500</v>
      </c>
      <c r="CW136" s="30">
        <f t="shared" si="170"/>
        <v>42808.08</v>
      </c>
      <c r="CX136" s="30">
        <f t="shared" si="170"/>
        <v>42808.08</v>
      </c>
      <c r="CY136" s="30">
        <f t="shared" si="170"/>
        <v>0</v>
      </c>
      <c r="CZ136" s="30">
        <f t="shared" si="170"/>
        <v>0</v>
      </c>
      <c r="DA136" s="30">
        <f t="shared" si="170"/>
        <v>20318.599999999999</v>
      </c>
      <c r="DB136" s="30">
        <f t="shared" ref="DB136:DZ136" si="171">DB137+DB140</f>
        <v>20318.599999999999</v>
      </c>
      <c r="DC136" s="30">
        <f t="shared" si="171"/>
        <v>0</v>
      </c>
      <c r="DD136" s="30">
        <f t="shared" si="171"/>
        <v>0</v>
      </c>
      <c r="DE136" s="30">
        <f t="shared" si="171"/>
        <v>22489.48</v>
      </c>
      <c r="DF136" s="30">
        <f t="shared" si="171"/>
        <v>22489.48</v>
      </c>
      <c r="DG136" s="30">
        <f t="shared" si="171"/>
        <v>20000</v>
      </c>
      <c r="DH136" s="30">
        <f t="shared" si="171"/>
        <v>0</v>
      </c>
      <c r="DI136" s="30">
        <f t="shared" si="171"/>
        <v>0</v>
      </c>
      <c r="DJ136" s="30">
        <f t="shared" si="171"/>
        <v>0</v>
      </c>
      <c r="DK136" s="30">
        <f t="shared" si="171"/>
        <v>20000</v>
      </c>
      <c r="DL136" s="30">
        <f t="shared" si="171"/>
        <v>500</v>
      </c>
      <c r="DM136" s="30">
        <f t="shared" si="171"/>
        <v>0</v>
      </c>
      <c r="DN136" s="30">
        <f t="shared" si="171"/>
        <v>0</v>
      </c>
      <c r="DO136" s="30">
        <f t="shared" si="171"/>
        <v>0</v>
      </c>
      <c r="DP136" s="30">
        <f t="shared" si="171"/>
        <v>500</v>
      </c>
      <c r="DQ136" s="30">
        <f t="shared" si="171"/>
        <v>500</v>
      </c>
      <c r="DR136" s="30">
        <f t="shared" si="171"/>
        <v>0</v>
      </c>
      <c r="DS136" s="30">
        <f t="shared" si="171"/>
        <v>0</v>
      </c>
      <c r="DT136" s="30">
        <f t="shared" si="171"/>
        <v>0</v>
      </c>
      <c r="DU136" s="30">
        <f t="shared" si="171"/>
        <v>500</v>
      </c>
      <c r="DV136" s="30">
        <f t="shared" si="171"/>
        <v>500</v>
      </c>
      <c r="DW136" s="30">
        <f t="shared" si="171"/>
        <v>0</v>
      </c>
      <c r="DX136" s="30">
        <f t="shared" si="171"/>
        <v>0</v>
      </c>
      <c r="DY136" s="30">
        <f t="shared" si="171"/>
        <v>0</v>
      </c>
      <c r="DZ136" s="30">
        <f t="shared" si="171"/>
        <v>500</v>
      </c>
      <c r="EA136" s="11"/>
      <c r="EB136" s="2"/>
      <c r="EC136" s="2"/>
    </row>
    <row r="137" spans="1:133" ht="63" x14ac:dyDescent="0.25">
      <c r="A137" s="9" t="s">
        <v>380</v>
      </c>
      <c r="B137" s="10" t="s">
        <v>381</v>
      </c>
      <c r="C137" s="11" t="s">
        <v>47</v>
      </c>
      <c r="D137" s="11" t="s">
        <v>47</v>
      </c>
      <c r="E137" s="11" t="s">
        <v>47</v>
      </c>
      <c r="F137" s="11" t="s">
        <v>47</v>
      </c>
      <c r="G137" s="11" t="s">
        <v>47</v>
      </c>
      <c r="H137" s="11" t="s">
        <v>47</v>
      </c>
      <c r="I137" s="11" t="s">
        <v>47</v>
      </c>
      <c r="J137" s="11" t="s">
        <v>47</v>
      </c>
      <c r="K137" s="11" t="s">
        <v>47</v>
      </c>
      <c r="L137" s="11" t="s">
        <v>47</v>
      </c>
      <c r="M137" s="11" t="s">
        <v>47</v>
      </c>
      <c r="N137" s="11" t="s">
        <v>47</v>
      </c>
      <c r="O137" s="11" t="s">
        <v>47</v>
      </c>
      <c r="P137" s="11" t="s">
        <v>47</v>
      </c>
      <c r="Q137" s="11" t="s">
        <v>47</v>
      </c>
      <c r="R137" s="11" t="s">
        <v>47</v>
      </c>
      <c r="S137" s="11" t="s">
        <v>47</v>
      </c>
      <c r="T137" s="11" t="s">
        <v>47</v>
      </c>
      <c r="U137" s="11" t="s">
        <v>47</v>
      </c>
      <c r="V137" s="11" t="s">
        <v>47</v>
      </c>
      <c r="W137" s="11" t="s">
        <v>47</v>
      </c>
      <c r="X137" s="11" t="s">
        <v>47</v>
      </c>
      <c r="Y137" s="11" t="s">
        <v>47</v>
      </c>
      <c r="Z137" s="11" t="s">
        <v>47</v>
      </c>
      <c r="AA137" s="11" t="s">
        <v>47</v>
      </c>
      <c r="AB137" s="11" t="s">
        <v>47</v>
      </c>
      <c r="AC137" s="11" t="s">
        <v>47</v>
      </c>
      <c r="AD137" s="11" t="s">
        <v>47</v>
      </c>
      <c r="AE137" s="11" t="s">
        <v>47</v>
      </c>
      <c r="AF137" s="11" t="s">
        <v>47</v>
      </c>
      <c r="AG137" s="12"/>
      <c r="AH137" s="12"/>
      <c r="AI137" s="12"/>
      <c r="AJ137" s="11" t="s">
        <v>47</v>
      </c>
      <c r="AK137" s="11" t="s">
        <v>47</v>
      </c>
      <c r="AL137" s="11" t="s">
        <v>47</v>
      </c>
      <c r="AM137" s="11" t="s">
        <v>47</v>
      </c>
      <c r="AN137" s="11" t="s">
        <v>47</v>
      </c>
      <c r="AO137" s="30">
        <f>SUM(AO138:AO139)</f>
        <v>0</v>
      </c>
      <c r="AP137" s="30">
        <f t="shared" ref="AP137:DA137" si="172">SUM(AP138:AP139)</f>
        <v>0</v>
      </c>
      <c r="AQ137" s="30">
        <f t="shared" si="172"/>
        <v>0</v>
      </c>
      <c r="AR137" s="30">
        <f t="shared" si="172"/>
        <v>0</v>
      </c>
      <c r="AS137" s="30">
        <f t="shared" si="172"/>
        <v>0</v>
      </c>
      <c r="AT137" s="30">
        <f t="shared" si="172"/>
        <v>0</v>
      </c>
      <c r="AU137" s="30">
        <f t="shared" si="172"/>
        <v>0</v>
      </c>
      <c r="AV137" s="30">
        <f t="shared" si="172"/>
        <v>0</v>
      </c>
      <c r="AW137" s="30">
        <f t="shared" si="172"/>
        <v>0</v>
      </c>
      <c r="AX137" s="30">
        <f t="shared" si="172"/>
        <v>0</v>
      </c>
      <c r="AY137" s="30">
        <f t="shared" si="172"/>
        <v>0</v>
      </c>
      <c r="AZ137" s="30">
        <f t="shared" si="172"/>
        <v>0</v>
      </c>
      <c r="BA137" s="30">
        <f t="shared" si="172"/>
        <v>0</v>
      </c>
      <c r="BB137" s="30">
        <f t="shared" si="172"/>
        <v>0</v>
      </c>
      <c r="BC137" s="30">
        <f t="shared" si="172"/>
        <v>0</v>
      </c>
      <c r="BD137" s="30">
        <f t="shared" si="172"/>
        <v>0</v>
      </c>
      <c r="BE137" s="30">
        <f t="shared" si="172"/>
        <v>0</v>
      </c>
      <c r="BF137" s="30">
        <f t="shared" si="172"/>
        <v>0</v>
      </c>
      <c r="BG137" s="30">
        <f t="shared" si="172"/>
        <v>0</v>
      </c>
      <c r="BH137" s="30">
        <f t="shared" si="172"/>
        <v>0</v>
      </c>
      <c r="BI137" s="30">
        <f t="shared" si="172"/>
        <v>0</v>
      </c>
      <c r="BJ137" s="30">
        <f t="shared" si="172"/>
        <v>0</v>
      </c>
      <c r="BK137" s="30">
        <f t="shared" si="172"/>
        <v>0</v>
      </c>
      <c r="BL137" s="30">
        <f t="shared" si="172"/>
        <v>0</v>
      </c>
      <c r="BM137" s="30">
        <f t="shared" si="172"/>
        <v>0</v>
      </c>
      <c r="BN137" s="30">
        <f t="shared" si="172"/>
        <v>0</v>
      </c>
      <c r="BO137" s="30">
        <f t="shared" si="172"/>
        <v>0</v>
      </c>
      <c r="BP137" s="30">
        <f t="shared" si="172"/>
        <v>0</v>
      </c>
      <c r="BQ137" s="30">
        <f t="shared" si="172"/>
        <v>0</v>
      </c>
      <c r="BR137" s="30">
        <f t="shared" si="172"/>
        <v>0</v>
      </c>
      <c r="BS137" s="30">
        <f t="shared" si="172"/>
        <v>0</v>
      </c>
      <c r="BT137" s="30">
        <f t="shared" si="172"/>
        <v>0</v>
      </c>
      <c r="BU137" s="30">
        <f t="shared" si="172"/>
        <v>0</v>
      </c>
      <c r="BV137" s="30">
        <f t="shared" si="172"/>
        <v>0</v>
      </c>
      <c r="BW137" s="30">
        <f t="shared" si="172"/>
        <v>0</v>
      </c>
      <c r="BX137" s="30">
        <f t="shared" si="172"/>
        <v>0</v>
      </c>
      <c r="BY137" s="30">
        <f t="shared" si="172"/>
        <v>0</v>
      </c>
      <c r="BZ137" s="30">
        <f t="shared" si="172"/>
        <v>0</v>
      </c>
      <c r="CA137" s="30">
        <f t="shared" si="172"/>
        <v>0</v>
      </c>
      <c r="CB137" s="30">
        <f t="shared" si="172"/>
        <v>0</v>
      </c>
      <c r="CC137" s="30">
        <f t="shared" si="172"/>
        <v>0</v>
      </c>
      <c r="CD137" s="30">
        <f t="shared" si="172"/>
        <v>0</v>
      </c>
      <c r="CE137" s="30">
        <f t="shared" si="172"/>
        <v>0</v>
      </c>
      <c r="CF137" s="30">
        <f t="shared" si="172"/>
        <v>0</v>
      </c>
      <c r="CG137" s="30">
        <f t="shared" si="172"/>
        <v>0</v>
      </c>
      <c r="CH137" s="30">
        <f t="shared" si="172"/>
        <v>0</v>
      </c>
      <c r="CI137" s="30">
        <f t="shared" si="172"/>
        <v>0</v>
      </c>
      <c r="CJ137" s="30">
        <f t="shared" si="172"/>
        <v>0</v>
      </c>
      <c r="CK137" s="30">
        <f t="shared" si="172"/>
        <v>0</v>
      </c>
      <c r="CL137" s="30">
        <f t="shared" si="172"/>
        <v>0</v>
      </c>
      <c r="CM137" s="30">
        <f t="shared" si="172"/>
        <v>0</v>
      </c>
      <c r="CN137" s="30">
        <f t="shared" si="172"/>
        <v>0</v>
      </c>
      <c r="CO137" s="30">
        <f t="shared" si="172"/>
        <v>0</v>
      </c>
      <c r="CP137" s="30">
        <f t="shared" si="172"/>
        <v>0</v>
      </c>
      <c r="CQ137" s="30">
        <f t="shared" si="172"/>
        <v>0</v>
      </c>
      <c r="CR137" s="30">
        <f t="shared" si="172"/>
        <v>0</v>
      </c>
      <c r="CS137" s="30">
        <f t="shared" si="172"/>
        <v>0</v>
      </c>
      <c r="CT137" s="30">
        <f t="shared" si="172"/>
        <v>0</v>
      </c>
      <c r="CU137" s="30">
        <f t="shared" si="172"/>
        <v>0</v>
      </c>
      <c r="CV137" s="30">
        <f t="shared" si="172"/>
        <v>0</v>
      </c>
      <c r="CW137" s="30">
        <f t="shared" si="172"/>
        <v>0</v>
      </c>
      <c r="CX137" s="30">
        <f t="shared" si="172"/>
        <v>0</v>
      </c>
      <c r="CY137" s="30">
        <f t="shared" si="172"/>
        <v>0</v>
      </c>
      <c r="CZ137" s="30">
        <f t="shared" si="172"/>
        <v>0</v>
      </c>
      <c r="DA137" s="30">
        <f t="shared" si="172"/>
        <v>0</v>
      </c>
      <c r="DB137" s="30">
        <f t="shared" ref="DB137:DZ137" si="173">SUM(DB138:DB139)</f>
        <v>0</v>
      </c>
      <c r="DC137" s="30">
        <f t="shared" si="173"/>
        <v>0</v>
      </c>
      <c r="DD137" s="30">
        <f t="shared" si="173"/>
        <v>0</v>
      </c>
      <c r="DE137" s="30">
        <f t="shared" si="173"/>
        <v>0</v>
      </c>
      <c r="DF137" s="30">
        <f t="shared" si="173"/>
        <v>0</v>
      </c>
      <c r="DG137" s="30">
        <f t="shared" si="173"/>
        <v>0</v>
      </c>
      <c r="DH137" s="30">
        <f t="shared" si="173"/>
        <v>0</v>
      </c>
      <c r="DI137" s="30">
        <f t="shared" si="173"/>
        <v>0</v>
      </c>
      <c r="DJ137" s="30">
        <f t="shared" si="173"/>
        <v>0</v>
      </c>
      <c r="DK137" s="30">
        <f t="shared" si="173"/>
        <v>0</v>
      </c>
      <c r="DL137" s="30">
        <f t="shared" si="173"/>
        <v>0</v>
      </c>
      <c r="DM137" s="30">
        <f t="shared" si="173"/>
        <v>0</v>
      </c>
      <c r="DN137" s="30">
        <f t="shared" si="173"/>
        <v>0</v>
      </c>
      <c r="DO137" s="30">
        <f t="shared" si="173"/>
        <v>0</v>
      </c>
      <c r="DP137" s="30">
        <f t="shared" si="173"/>
        <v>0</v>
      </c>
      <c r="DQ137" s="30">
        <f t="shared" si="173"/>
        <v>0</v>
      </c>
      <c r="DR137" s="30">
        <f t="shared" si="173"/>
        <v>0</v>
      </c>
      <c r="DS137" s="30">
        <f t="shared" si="173"/>
        <v>0</v>
      </c>
      <c r="DT137" s="30">
        <f t="shared" si="173"/>
        <v>0</v>
      </c>
      <c r="DU137" s="30">
        <f t="shared" si="173"/>
        <v>0</v>
      </c>
      <c r="DV137" s="30">
        <f t="shared" si="173"/>
        <v>0</v>
      </c>
      <c r="DW137" s="30">
        <f t="shared" si="173"/>
        <v>0</v>
      </c>
      <c r="DX137" s="30">
        <f t="shared" si="173"/>
        <v>0</v>
      </c>
      <c r="DY137" s="30">
        <f t="shared" si="173"/>
        <v>0</v>
      </c>
      <c r="DZ137" s="30">
        <f t="shared" si="173"/>
        <v>0</v>
      </c>
      <c r="EA137" s="11"/>
      <c r="EB137" s="2"/>
      <c r="EC137" s="2"/>
    </row>
    <row r="138" spans="1:133" ht="28.9" customHeight="1" x14ac:dyDescent="0.25">
      <c r="A138" s="38" t="s">
        <v>382</v>
      </c>
      <c r="B138" s="47" t="s">
        <v>383</v>
      </c>
      <c r="C138" s="14" t="s">
        <v>50</v>
      </c>
      <c r="D138" s="14" t="s">
        <v>384</v>
      </c>
      <c r="E138" s="14" t="s">
        <v>51</v>
      </c>
      <c r="F138" s="14"/>
      <c r="G138" s="14"/>
      <c r="H138" s="14"/>
      <c r="I138" s="14"/>
      <c r="J138" s="14"/>
      <c r="K138" s="14"/>
      <c r="L138" s="14"/>
      <c r="M138" s="14"/>
      <c r="N138" s="14"/>
      <c r="O138" s="14"/>
      <c r="P138" s="14"/>
      <c r="Q138" s="14"/>
      <c r="R138" s="14"/>
      <c r="S138" s="14"/>
      <c r="T138" s="14"/>
      <c r="U138" s="14"/>
      <c r="V138" s="14"/>
      <c r="W138" s="14"/>
      <c r="X138" s="14"/>
      <c r="Y138" s="14"/>
      <c r="Z138" s="14"/>
      <c r="AA138" s="14" t="s">
        <v>151</v>
      </c>
      <c r="AB138" s="14" t="s">
        <v>168</v>
      </c>
      <c r="AC138" s="15" t="s">
        <v>152</v>
      </c>
      <c r="AD138" s="14"/>
      <c r="AE138" s="14"/>
      <c r="AF138" s="15"/>
      <c r="AG138" s="16"/>
      <c r="AH138" s="16"/>
      <c r="AI138" s="17"/>
      <c r="AJ138" s="47" t="s">
        <v>127</v>
      </c>
      <c r="AK138" s="18" t="s">
        <v>49</v>
      </c>
      <c r="AL138" s="18" t="s">
        <v>385</v>
      </c>
      <c r="AM138" s="18" t="s">
        <v>123</v>
      </c>
      <c r="AN138" s="18" t="s">
        <v>54</v>
      </c>
      <c r="AO138" s="34"/>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20" t="s">
        <v>55</v>
      </c>
      <c r="EB138" s="2"/>
      <c r="EC138" s="2"/>
    </row>
    <row r="139" spans="1:133" ht="33.75" x14ac:dyDescent="0.25">
      <c r="A139" s="39"/>
      <c r="B139" s="48"/>
      <c r="C139" s="14" t="s">
        <v>149</v>
      </c>
      <c r="D139" s="14" t="s">
        <v>386</v>
      </c>
      <c r="E139" s="14" t="s">
        <v>150</v>
      </c>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5"/>
      <c r="AD139" s="14"/>
      <c r="AE139" s="14"/>
      <c r="AF139" s="15"/>
      <c r="AG139" s="14"/>
      <c r="AH139" s="14"/>
      <c r="AI139" s="15"/>
      <c r="AJ139" s="48"/>
      <c r="AK139" s="18" t="s">
        <v>49</v>
      </c>
      <c r="AL139" s="18" t="s">
        <v>272</v>
      </c>
      <c r="AM139" s="18" t="s">
        <v>123</v>
      </c>
      <c r="AN139" s="18" t="s">
        <v>54</v>
      </c>
      <c r="AO139" s="34"/>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20" t="s">
        <v>55</v>
      </c>
      <c r="EB139" s="21" t="s">
        <v>56</v>
      </c>
      <c r="EC139" s="2"/>
    </row>
    <row r="140" spans="1:133" ht="63" x14ac:dyDescent="0.25">
      <c r="A140" s="9" t="s">
        <v>387</v>
      </c>
      <c r="B140" s="10" t="s">
        <v>388</v>
      </c>
      <c r="C140" s="11" t="s">
        <v>47</v>
      </c>
      <c r="D140" s="11" t="s">
        <v>47</v>
      </c>
      <c r="E140" s="11" t="s">
        <v>47</v>
      </c>
      <c r="F140" s="11" t="s">
        <v>47</v>
      </c>
      <c r="G140" s="11" t="s">
        <v>47</v>
      </c>
      <c r="H140" s="11" t="s">
        <v>47</v>
      </c>
      <c r="I140" s="11" t="s">
        <v>47</v>
      </c>
      <c r="J140" s="11" t="s">
        <v>47</v>
      </c>
      <c r="K140" s="11" t="s">
        <v>47</v>
      </c>
      <c r="L140" s="11" t="s">
        <v>47</v>
      </c>
      <c r="M140" s="11" t="s">
        <v>47</v>
      </c>
      <c r="N140" s="11" t="s">
        <v>47</v>
      </c>
      <c r="O140" s="11" t="s">
        <v>47</v>
      </c>
      <c r="P140" s="11" t="s">
        <v>47</v>
      </c>
      <c r="Q140" s="11" t="s">
        <v>47</v>
      </c>
      <c r="R140" s="11" t="s">
        <v>47</v>
      </c>
      <c r="S140" s="11" t="s">
        <v>47</v>
      </c>
      <c r="T140" s="11" t="s">
        <v>47</v>
      </c>
      <c r="U140" s="11" t="s">
        <v>47</v>
      </c>
      <c r="V140" s="11" t="s">
        <v>47</v>
      </c>
      <c r="W140" s="11" t="s">
        <v>47</v>
      </c>
      <c r="X140" s="11" t="s">
        <v>47</v>
      </c>
      <c r="Y140" s="11" t="s">
        <v>47</v>
      </c>
      <c r="Z140" s="11" t="s">
        <v>47</v>
      </c>
      <c r="AA140" s="11" t="s">
        <v>47</v>
      </c>
      <c r="AB140" s="11" t="s">
        <v>47</v>
      </c>
      <c r="AC140" s="11" t="s">
        <v>47</v>
      </c>
      <c r="AD140" s="11" t="s">
        <v>47</v>
      </c>
      <c r="AE140" s="11" t="s">
        <v>47</v>
      </c>
      <c r="AF140" s="11" t="s">
        <v>47</v>
      </c>
      <c r="AG140" s="12"/>
      <c r="AH140" s="12"/>
      <c r="AI140" s="12"/>
      <c r="AJ140" s="11" t="s">
        <v>47</v>
      </c>
      <c r="AK140" s="11" t="s">
        <v>47</v>
      </c>
      <c r="AL140" s="11" t="s">
        <v>47</v>
      </c>
      <c r="AM140" s="11" t="s">
        <v>47</v>
      </c>
      <c r="AN140" s="11" t="s">
        <v>47</v>
      </c>
      <c r="AO140" s="30">
        <f>SUM(AO141:AO142)</f>
        <v>42808.08</v>
      </c>
      <c r="AP140" s="30">
        <f t="shared" ref="AP140:DA140" si="174">SUM(AP141:AP142)</f>
        <v>42808.08</v>
      </c>
      <c r="AQ140" s="30">
        <f t="shared" si="174"/>
        <v>0</v>
      </c>
      <c r="AR140" s="30">
        <f t="shared" si="174"/>
        <v>0</v>
      </c>
      <c r="AS140" s="30">
        <f t="shared" si="174"/>
        <v>20318.599999999999</v>
      </c>
      <c r="AT140" s="30">
        <f t="shared" si="174"/>
        <v>20318.599999999999</v>
      </c>
      <c r="AU140" s="30">
        <f t="shared" si="174"/>
        <v>0</v>
      </c>
      <c r="AV140" s="30">
        <f t="shared" si="174"/>
        <v>0</v>
      </c>
      <c r="AW140" s="30">
        <f t="shared" si="174"/>
        <v>22489.48</v>
      </c>
      <c r="AX140" s="30">
        <f t="shared" si="174"/>
        <v>22489.48</v>
      </c>
      <c r="AY140" s="30">
        <f t="shared" si="174"/>
        <v>20000</v>
      </c>
      <c r="AZ140" s="30">
        <f t="shared" si="174"/>
        <v>0</v>
      </c>
      <c r="BA140" s="30">
        <f t="shared" si="174"/>
        <v>0</v>
      </c>
      <c r="BB140" s="30">
        <f t="shared" si="174"/>
        <v>0</v>
      </c>
      <c r="BC140" s="30">
        <f t="shared" si="174"/>
        <v>20000</v>
      </c>
      <c r="BD140" s="30">
        <f t="shared" si="174"/>
        <v>500</v>
      </c>
      <c r="BE140" s="30">
        <f t="shared" si="174"/>
        <v>0</v>
      </c>
      <c r="BF140" s="30">
        <f t="shared" si="174"/>
        <v>0</v>
      </c>
      <c r="BG140" s="30">
        <f t="shared" si="174"/>
        <v>0</v>
      </c>
      <c r="BH140" s="30">
        <f t="shared" si="174"/>
        <v>500</v>
      </c>
      <c r="BI140" s="30">
        <f t="shared" si="174"/>
        <v>500</v>
      </c>
      <c r="BJ140" s="30">
        <f t="shared" si="174"/>
        <v>0</v>
      </c>
      <c r="BK140" s="30">
        <f t="shared" si="174"/>
        <v>0</v>
      </c>
      <c r="BL140" s="30">
        <f t="shared" si="174"/>
        <v>0</v>
      </c>
      <c r="BM140" s="30">
        <f t="shared" si="174"/>
        <v>500</v>
      </c>
      <c r="BN140" s="30">
        <f t="shared" si="174"/>
        <v>500</v>
      </c>
      <c r="BO140" s="30">
        <f t="shared" si="174"/>
        <v>0</v>
      </c>
      <c r="BP140" s="30">
        <f t="shared" si="174"/>
        <v>0</v>
      </c>
      <c r="BQ140" s="30">
        <f t="shared" si="174"/>
        <v>0</v>
      </c>
      <c r="BR140" s="30">
        <f t="shared" si="174"/>
        <v>500</v>
      </c>
      <c r="BS140" s="30">
        <f t="shared" si="174"/>
        <v>42808.08</v>
      </c>
      <c r="BT140" s="30">
        <f t="shared" si="174"/>
        <v>42808.08</v>
      </c>
      <c r="BU140" s="30">
        <f t="shared" si="174"/>
        <v>0</v>
      </c>
      <c r="BV140" s="30">
        <f t="shared" si="174"/>
        <v>0</v>
      </c>
      <c r="BW140" s="30">
        <f t="shared" si="174"/>
        <v>20318.599999999999</v>
      </c>
      <c r="BX140" s="30">
        <f t="shared" si="174"/>
        <v>20318.599999999999</v>
      </c>
      <c r="BY140" s="30">
        <f t="shared" si="174"/>
        <v>0</v>
      </c>
      <c r="BZ140" s="30">
        <f t="shared" si="174"/>
        <v>0</v>
      </c>
      <c r="CA140" s="30">
        <f t="shared" si="174"/>
        <v>22489.48</v>
      </c>
      <c r="CB140" s="30">
        <f t="shared" si="174"/>
        <v>22489.48</v>
      </c>
      <c r="CC140" s="30">
        <f t="shared" si="174"/>
        <v>20000</v>
      </c>
      <c r="CD140" s="30">
        <f t="shared" si="174"/>
        <v>0</v>
      </c>
      <c r="CE140" s="30">
        <f t="shared" si="174"/>
        <v>0</v>
      </c>
      <c r="CF140" s="30">
        <f t="shared" si="174"/>
        <v>0</v>
      </c>
      <c r="CG140" s="30">
        <f t="shared" si="174"/>
        <v>20000</v>
      </c>
      <c r="CH140" s="30">
        <f t="shared" si="174"/>
        <v>500</v>
      </c>
      <c r="CI140" s="30">
        <f t="shared" si="174"/>
        <v>0</v>
      </c>
      <c r="CJ140" s="30">
        <f t="shared" si="174"/>
        <v>0</v>
      </c>
      <c r="CK140" s="30">
        <f t="shared" si="174"/>
        <v>0</v>
      </c>
      <c r="CL140" s="30">
        <f t="shared" si="174"/>
        <v>500</v>
      </c>
      <c r="CM140" s="30">
        <f t="shared" si="174"/>
        <v>500</v>
      </c>
      <c r="CN140" s="30">
        <f t="shared" si="174"/>
        <v>0</v>
      </c>
      <c r="CO140" s="30">
        <f t="shared" si="174"/>
        <v>0</v>
      </c>
      <c r="CP140" s="30">
        <f t="shared" si="174"/>
        <v>0</v>
      </c>
      <c r="CQ140" s="30">
        <f t="shared" si="174"/>
        <v>500</v>
      </c>
      <c r="CR140" s="30">
        <f t="shared" si="174"/>
        <v>500</v>
      </c>
      <c r="CS140" s="30">
        <f t="shared" si="174"/>
        <v>0</v>
      </c>
      <c r="CT140" s="30">
        <f t="shared" si="174"/>
        <v>0</v>
      </c>
      <c r="CU140" s="30">
        <f t="shared" si="174"/>
        <v>0</v>
      </c>
      <c r="CV140" s="30">
        <f t="shared" si="174"/>
        <v>500</v>
      </c>
      <c r="CW140" s="30">
        <f t="shared" si="174"/>
        <v>42808.08</v>
      </c>
      <c r="CX140" s="30">
        <f t="shared" si="174"/>
        <v>42808.08</v>
      </c>
      <c r="CY140" s="30">
        <f t="shared" si="174"/>
        <v>0</v>
      </c>
      <c r="CZ140" s="30">
        <f t="shared" si="174"/>
        <v>0</v>
      </c>
      <c r="DA140" s="30">
        <f t="shared" si="174"/>
        <v>20318.599999999999</v>
      </c>
      <c r="DB140" s="30">
        <f t="shared" ref="DB140:DZ140" si="175">SUM(DB141:DB142)</f>
        <v>20318.599999999999</v>
      </c>
      <c r="DC140" s="30">
        <f t="shared" si="175"/>
        <v>0</v>
      </c>
      <c r="DD140" s="30">
        <f t="shared" si="175"/>
        <v>0</v>
      </c>
      <c r="DE140" s="30">
        <f t="shared" si="175"/>
        <v>22489.48</v>
      </c>
      <c r="DF140" s="30">
        <f t="shared" si="175"/>
        <v>22489.48</v>
      </c>
      <c r="DG140" s="30">
        <f t="shared" si="175"/>
        <v>20000</v>
      </c>
      <c r="DH140" s="30">
        <f t="shared" si="175"/>
        <v>0</v>
      </c>
      <c r="DI140" s="30">
        <f t="shared" si="175"/>
        <v>0</v>
      </c>
      <c r="DJ140" s="30">
        <f t="shared" si="175"/>
        <v>0</v>
      </c>
      <c r="DK140" s="30">
        <f t="shared" si="175"/>
        <v>20000</v>
      </c>
      <c r="DL140" s="30">
        <f t="shared" si="175"/>
        <v>500</v>
      </c>
      <c r="DM140" s="30">
        <f t="shared" si="175"/>
        <v>0</v>
      </c>
      <c r="DN140" s="30">
        <f t="shared" si="175"/>
        <v>0</v>
      </c>
      <c r="DO140" s="30">
        <f t="shared" si="175"/>
        <v>0</v>
      </c>
      <c r="DP140" s="30">
        <f t="shared" si="175"/>
        <v>500</v>
      </c>
      <c r="DQ140" s="30">
        <f t="shared" si="175"/>
        <v>500</v>
      </c>
      <c r="DR140" s="30">
        <f t="shared" si="175"/>
        <v>0</v>
      </c>
      <c r="DS140" s="30">
        <f t="shared" si="175"/>
        <v>0</v>
      </c>
      <c r="DT140" s="30">
        <f t="shared" si="175"/>
        <v>0</v>
      </c>
      <c r="DU140" s="30">
        <f t="shared" si="175"/>
        <v>500</v>
      </c>
      <c r="DV140" s="30">
        <f t="shared" si="175"/>
        <v>500</v>
      </c>
      <c r="DW140" s="30">
        <f t="shared" si="175"/>
        <v>0</v>
      </c>
      <c r="DX140" s="30">
        <f t="shared" si="175"/>
        <v>0</v>
      </c>
      <c r="DY140" s="30">
        <f t="shared" si="175"/>
        <v>0</v>
      </c>
      <c r="DZ140" s="30">
        <f t="shared" si="175"/>
        <v>500</v>
      </c>
      <c r="EA140" s="11"/>
      <c r="EB140" s="2"/>
      <c r="EC140" s="2"/>
    </row>
    <row r="141" spans="1:133" ht="48.2" customHeight="1" x14ac:dyDescent="0.25">
      <c r="A141" s="38" t="s">
        <v>389</v>
      </c>
      <c r="B141" s="47" t="s">
        <v>390</v>
      </c>
      <c r="C141" s="14" t="s">
        <v>191</v>
      </c>
      <c r="D141" s="14" t="s">
        <v>145</v>
      </c>
      <c r="E141" s="14" t="s">
        <v>192</v>
      </c>
      <c r="F141" s="14"/>
      <c r="G141" s="14"/>
      <c r="H141" s="14"/>
      <c r="I141" s="14"/>
      <c r="J141" s="14"/>
      <c r="K141" s="14" t="s">
        <v>391</v>
      </c>
      <c r="L141" s="14" t="s">
        <v>392</v>
      </c>
      <c r="M141" s="14" t="s">
        <v>393</v>
      </c>
      <c r="N141" s="14"/>
      <c r="O141" s="14"/>
      <c r="P141" s="14"/>
      <c r="Q141" s="14"/>
      <c r="R141" s="14"/>
      <c r="S141" s="14"/>
      <c r="T141" s="14"/>
      <c r="U141" s="14"/>
      <c r="V141" s="14"/>
      <c r="W141" s="14"/>
      <c r="X141" s="14"/>
      <c r="Y141" s="14"/>
      <c r="Z141" s="14"/>
      <c r="AA141" s="14" t="s">
        <v>143</v>
      </c>
      <c r="AB141" s="14" t="s">
        <v>172</v>
      </c>
      <c r="AC141" s="15" t="s">
        <v>88</v>
      </c>
      <c r="AD141" s="14" t="s">
        <v>394</v>
      </c>
      <c r="AE141" s="14" t="s">
        <v>203</v>
      </c>
      <c r="AF141" s="15" t="s">
        <v>101</v>
      </c>
      <c r="AG141" s="16"/>
      <c r="AH141" s="16"/>
      <c r="AI141" s="17"/>
      <c r="AJ141" s="47" t="s">
        <v>127</v>
      </c>
      <c r="AK141" s="18" t="s">
        <v>193</v>
      </c>
      <c r="AL141" s="18" t="s">
        <v>395</v>
      </c>
      <c r="AM141" s="18" t="s">
        <v>65</v>
      </c>
      <c r="AN141" s="18" t="s">
        <v>66</v>
      </c>
      <c r="AO141" s="34">
        <v>16353.26</v>
      </c>
      <c r="AP141" s="19">
        <v>16353.26</v>
      </c>
      <c r="AQ141" s="19"/>
      <c r="AR141" s="19"/>
      <c r="AS141" s="19"/>
      <c r="AT141" s="19"/>
      <c r="AU141" s="19"/>
      <c r="AV141" s="19"/>
      <c r="AW141" s="19">
        <v>16353.26</v>
      </c>
      <c r="AX141" s="19">
        <v>16353.26</v>
      </c>
      <c r="AY141" s="19">
        <v>20000</v>
      </c>
      <c r="AZ141" s="19"/>
      <c r="BA141" s="19"/>
      <c r="BB141" s="19"/>
      <c r="BC141" s="19">
        <v>20000</v>
      </c>
      <c r="BD141" s="19">
        <v>500</v>
      </c>
      <c r="BE141" s="19"/>
      <c r="BF141" s="19"/>
      <c r="BG141" s="19"/>
      <c r="BH141" s="19">
        <v>500</v>
      </c>
      <c r="BI141" s="19">
        <v>500</v>
      </c>
      <c r="BJ141" s="19"/>
      <c r="BK141" s="19"/>
      <c r="BL141" s="19"/>
      <c r="BM141" s="19">
        <v>500</v>
      </c>
      <c r="BN141" s="19">
        <v>500</v>
      </c>
      <c r="BO141" s="19"/>
      <c r="BP141" s="19"/>
      <c r="BQ141" s="19"/>
      <c r="BR141" s="19">
        <v>500</v>
      </c>
      <c r="BS141" s="34">
        <v>16353.26</v>
      </c>
      <c r="BT141" s="19">
        <v>16353.26</v>
      </c>
      <c r="BU141" s="19"/>
      <c r="BV141" s="19"/>
      <c r="BW141" s="19"/>
      <c r="BX141" s="19"/>
      <c r="BY141" s="19"/>
      <c r="BZ141" s="19"/>
      <c r="CA141" s="19">
        <v>16353.26</v>
      </c>
      <c r="CB141" s="19">
        <v>16353.26</v>
      </c>
      <c r="CC141" s="19">
        <v>20000</v>
      </c>
      <c r="CD141" s="19"/>
      <c r="CE141" s="19"/>
      <c r="CF141" s="19"/>
      <c r="CG141" s="19">
        <v>20000</v>
      </c>
      <c r="CH141" s="19">
        <v>500</v>
      </c>
      <c r="CI141" s="19"/>
      <c r="CJ141" s="19"/>
      <c r="CK141" s="19"/>
      <c r="CL141" s="19">
        <v>500</v>
      </c>
      <c r="CM141" s="19">
        <v>500</v>
      </c>
      <c r="CN141" s="19"/>
      <c r="CO141" s="19"/>
      <c r="CP141" s="19"/>
      <c r="CQ141" s="19">
        <v>500</v>
      </c>
      <c r="CR141" s="19">
        <v>500</v>
      </c>
      <c r="CS141" s="19"/>
      <c r="CT141" s="19"/>
      <c r="CU141" s="19"/>
      <c r="CV141" s="19">
        <v>500</v>
      </c>
      <c r="CW141" s="34">
        <v>16353.26</v>
      </c>
      <c r="CX141" s="19">
        <v>16353.26</v>
      </c>
      <c r="CY141" s="19"/>
      <c r="CZ141" s="19"/>
      <c r="DA141" s="19"/>
      <c r="DB141" s="19"/>
      <c r="DC141" s="19"/>
      <c r="DD141" s="19"/>
      <c r="DE141" s="19">
        <v>16353.26</v>
      </c>
      <c r="DF141" s="19">
        <v>16353.26</v>
      </c>
      <c r="DG141" s="19">
        <v>20000</v>
      </c>
      <c r="DH141" s="19"/>
      <c r="DI141" s="19"/>
      <c r="DJ141" s="19"/>
      <c r="DK141" s="19">
        <v>20000</v>
      </c>
      <c r="DL141" s="19">
        <v>500</v>
      </c>
      <c r="DM141" s="19"/>
      <c r="DN141" s="19"/>
      <c r="DO141" s="19"/>
      <c r="DP141" s="19">
        <v>500</v>
      </c>
      <c r="DQ141" s="19">
        <v>500</v>
      </c>
      <c r="DR141" s="19"/>
      <c r="DS141" s="19"/>
      <c r="DT141" s="19"/>
      <c r="DU141" s="19">
        <v>500</v>
      </c>
      <c r="DV141" s="19">
        <v>500</v>
      </c>
      <c r="DW141" s="19"/>
      <c r="DX141" s="19"/>
      <c r="DY141" s="19"/>
      <c r="DZ141" s="19">
        <v>500</v>
      </c>
      <c r="EA141" s="20" t="s">
        <v>55</v>
      </c>
      <c r="EB141" s="2"/>
      <c r="EC141" s="2"/>
    </row>
    <row r="142" spans="1:133" ht="45" x14ac:dyDescent="0.25">
      <c r="A142" s="39"/>
      <c r="B142" s="48"/>
      <c r="C142" s="14" t="s">
        <v>50</v>
      </c>
      <c r="D142" s="14" t="s">
        <v>271</v>
      </c>
      <c r="E142" s="14" t="s">
        <v>51</v>
      </c>
      <c r="F142" s="14"/>
      <c r="G142" s="14"/>
      <c r="H142" s="14"/>
      <c r="I142" s="14"/>
      <c r="J142" s="14"/>
      <c r="K142" s="14"/>
      <c r="L142" s="14"/>
      <c r="M142" s="14"/>
      <c r="N142" s="14"/>
      <c r="O142" s="14"/>
      <c r="P142" s="14"/>
      <c r="Q142" s="14"/>
      <c r="R142" s="14"/>
      <c r="S142" s="14"/>
      <c r="T142" s="14"/>
      <c r="U142" s="14"/>
      <c r="V142" s="14"/>
      <c r="W142" s="14"/>
      <c r="X142" s="14"/>
      <c r="Y142" s="14"/>
      <c r="Z142" s="14"/>
      <c r="AA142" s="14" t="s">
        <v>194</v>
      </c>
      <c r="AB142" s="14" t="s">
        <v>52</v>
      </c>
      <c r="AC142" s="15" t="s">
        <v>195</v>
      </c>
      <c r="AD142" s="14"/>
      <c r="AE142" s="14"/>
      <c r="AF142" s="15"/>
      <c r="AG142" s="14"/>
      <c r="AH142" s="14"/>
      <c r="AI142" s="15"/>
      <c r="AJ142" s="48"/>
      <c r="AK142" s="18" t="s">
        <v>193</v>
      </c>
      <c r="AL142" s="18" t="s">
        <v>396</v>
      </c>
      <c r="AM142" s="18" t="s">
        <v>65</v>
      </c>
      <c r="AN142" s="18" t="s">
        <v>66</v>
      </c>
      <c r="AO142" s="34">
        <v>26454.82</v>
      </c>
      <c r="AP142" s="19">
        <v>26454.82</v>
      </c>
      <c r="AQ142" s="19"/>
      <c r="AR142" s="19"/>
      <c r="AS142" s="19">
        <v>20318.599999999999</v>
      </c>
      <c r="AT142" s="19">
        <v>20318.599999999999</v>
      </c>
      <c r="AU142" s="19"/>
      <c r="AV142" s="19"/>
      <c r="AW142" s="19">
        <v>6136.22</v>
      </c>
      <c r="AX142" s="19">
        <v>6136.22</v>
      </c>
      <c r="AY142" s="19"/>
      <c r="AZ142" s="19"/>
      <c r="BA142" s="19"/>
      <c r="BB142" s="19"/>
      <c r="BC142" s="19"/>
      <c r="BD142" s="19"/>
      <c r="BE142" s="19"/>
      <c r="BF142" s="19"/>
      <c r="BG142" s="19"/>
      <c r="BH142" s="19"/>
      <c r="BI142" s="19"/>
      <c r="BJ142" s="19"/>
      <c r="BK142" s="19"/>
      <c r="BL142" s="19"/>
      <c r="BM142" s="19"/>
      <c r="BN142" s="19"/>
      <c r="BO142" s="19"/>
      <c r="BP142" s="19"/>
      <c r="BQ142" s="19"/>
      <c r="BR142" s="19"/>
      <c r="BS142" s="34">
        <v>26454.82</v>
      </c>
      <c r="BT142" s="19">
        <v>26454.82</v>
      </c>
      <c r="BU142" s="19"/>
      <c r="BV142" s="19"/>
      <c r="BW142" s="19">
        <v>20318.599999999999</v>
      </c>
      <c r="BX142" s="19">
        <v>20318.599999999999</v>
      </c>
      <c r="BY142" s="19"/>
      <c r="BZ142" s="19"/>
      <c r="CA142" s="19">
        <v>6136.22</v>
      </c>
      <c r="CB142" s="19">
        <v>6136.22</v>
      </c>
      <c r="CC142" s="19"/>
      <c r="CD142" s="19"/>
      <c r="CE142" s="19"/>
      <c r="CF142" s="19"/>
      <c r="CG142" s="19"/>
      <c r="CH142" s="19"/>
      <c r="CI142" s="19"/>
      <c r="CJ142" s="19"/>
      <c r="CK142" s="19"/>
      <c r="CL142" s="19"/>
      <c r="CM142" s="19"/>
      <c r="CN142" s="19"/>
      <c r="CO142" s="19"/>
      <c r="CP142" s="19"/>
      <c r="CQ142" s="19"/>
      <c r="CR142" s="19"/>
      <c r="CS142" s="19"/>
      <c r="CT142" s="19"/>
      <c r="CU142" s="19"/>
      <c r="CV142" s="19"/>
      <c r="CW142" s="34">
        <v>26454.82</v>
      </c>
      <c r="CX142" s="19">
        <v>26454.82</v>
      </c>
      <c r="CY142" s="19"/>
      <c r="CZ142" s="19"/>
      <c r="DA142" s="19">
        <v>20318.599999999999</v>
      </c>
      <c r="DB142" s="19">
        <v>20318.599999999999</v>
      </c>
      <c r="DC142" s="19"/>
      <c r="DD142" s="19"/>
      <c r="DE142" s="19">
        <v>6136.22</v>
      </c>
      <c r="DF142" s="19">
        <v>6136.22</v>
      </c>
      <c r="DG142" s="19"/>
      <c r="DH142" s="19"/>
      <c r="DI142" s="19"/>
      <c r="DJ142" s="19"/>
      <c r="DK142" s="19"/>
      <c r="DL142" s="19"/>
      <c r="DM142" s="19"/>
      <c r="DN142" s="19"/>
      <c r="DO142" s="19"/>
      <c r="DP142" s="19"/>
      <c r="DQ142" s="19"/>
      <c r="DR142" s="19"/>
      <c r="DS142" s="19"/>
      <c r="DT142" s="19"/>
      <c r="DU142" s="19"/>
      <c r="DV142" s="19"/>
      <c r="DW142" s="19"/>
      <c r="DX142" s="19"/>
      <c r="DY142" s="19"/>
      <c r="DZ142" s="19"/>
      <c r="EA142" s="20" t="s">
        <v>55</v>
      </c>
      <c r="EB142" s="21" t="s">
        <v>56</v>
      </c>
      <c r="EC142" s="2"/>
    </row>
    <row r="143" spans="1:133" ht="94.5" x14ac:dyDescent="0.25">
      <c r="A143" s="9" t="s">
        <v>397</v>
      </c>
      <c r="B143" s="10" t="s">
        <v>398</v>
      </c>
      <c r="C143" s="11" t="s">
        <v>47</v>
      </c>
      <c r="D143" s="11" t="s">
        <v>47</v>
      </c>
      <c r="E143" s="11" t="s">
        <v>47</v>
      </c>
      <c r="F143" s="11" t="s">
        <v>47</v>
      </c>
      <c r="G143" s="11" t="s">
        <v>47</v>
      </c>
      <c r="H143" s="11" t="s">
        <v>47</v>
      </c>
      <c r="I143" s="11" t="s">
        <v>47</v>
      </c>
      <c r="J143" s="11" t="s">
        <v>47</v>
      </c>
      <c r="K143" s="11" t="s">
        <v>47</v>
      </c>
      <c r="L143" s="11" t="s">
        <v>47</v>
      </c>
      <c r="M143" s="11" t="s">
        <v>47</v>
      </c>
      <c r="N143" s="11" t="s">
        <v>47</v>
      </c>
      <c r="O143" s="11" t="s">
        <v>47</v>
      </c>
      <c r="P143" s="11" t="s">
        <v>47</v>
      </c>
      <c r="Q143" s="11" t="s">
        <v>47</v>
      </c>
      <c r="R143" s="11" t="s">
        <v>47</v>
      </c>
      <c r="S143" s="11" t="s">
        <v>47</v>
      </c>
      <c r="T143" s="11" t="s">
        <v>47</v>
      </c>
      <c r="U143" s="11" t="s">
        <v>47</v>
      </c>
      <c r="V143" s="11" t="s">
        <v>47</v>
      </c>
      <c r="W143" s="11" t="s">
        <v>47</v>
      </c>
      <c r="X143" s="11" t="s">
        <v>47</v>
      </c>
      <c r="Y143" s="11" t="s">
        <v>47</v>
      </c>
      <c r="Z143" s="11" t="s">
        <v>47</v>
      </c>
      <c r="AA143" s="11" t="s">
        <v>47</v>
      </c>
      <c r="AB143" s="11" t="s">
        <v>47</v>
      </c>
      <c r="AC143" s="11" t="s">
        <v>47</v>
      </c>
      <c r="AD143" s="11" t="s">
        <v>47</v>
      </c>
      <c r="AE143" s="11" t="s">
        <v>47</v>
      </c>
      <c r="AF143" s="11" t="s">
        <v>47</v>
      </c>
      <c r="AG143" s="12"/>
      <c r="AH143" s="12"/>
      <c r="AI143" s="12"/>
      <c r="AJ143" s="11" t="s">
        <v>47</v>
      </c>
      <c r="AK143" s="11" t="s">
        <v>47</v>
      </c>
      <c r="AL143" s="11" t="s">
        <v>47</v>
      </c>
      <c r="AM143" s="11" t="s">
        <v>47</v>
      </c>
      <c r="AN143" s="11" t="s">
        <v>47</v>
      </c>
      <c r="AO143" s="30">
        <f>AO144</f>
        <v>88000</v>
      </c>
      <c r="AP143" s="30">
        <f t="shared" ref="AP143:DA143" si="176">AP144</f>
        <v>88000</v>
      </c>
      <c r="AQ143" s="30">
        <f t="shared" si="176"/>
        <v>88000</v>
      </c>
      <c r="AR143" s="30">
        <f t="shared" si="176"/>
        <v>88000</v>
      </c>
      <c r="AS143" s="30">
        <f t="shared" si="176"/>
        <v>0</v>
      </c>
      <c r="AT143" s="30">
        <f t="shared" si="176"/>
        <v>0</v>
      </c>
      <c r="AU143" s="30">
        <f t="shared" si="176"/>
        <v>0</v>
      </c>
      <c r="AV143" s="30">
        <f t="shared" si="176"/>
        <v>0</v>
      </c>
      <c r="AW143" s="30">
        <f t="shared" si="176"/>
        <v>0</v>
      </c>
      <c r="AX143" s="30">
        <f t="shared" si="176"/>
        <v>0</v>
      </c>
      <c r="AY143" s="30">
        <f t="shared" si="176"/>
        <v>90600</v>
      </c>
      <c r="AZ143" s="30">
        <f t="shared" si="176"/>
        <v>90600</v>
      </c>
      <c r="BA143" s="30">
        <f t="shared" si="176"/>
        <v>0</v>
      </c>
      <c r="BB143" s="30">
        <f t="shared" si="176"/>
        <v>0</v>
      </c>
      <c r="BC143" s="30">
        <f t="shared" si="176"/>
        <v>0</v>
      </c>
      <c r="BD143" s="30">
        <f t="shared" si="176"/>
        <v>91500</v>
      </c>
      <c r="BE143" s="30">
        <f t="shared" si="176"/>
        <v>91500</v>
      </c>
      <c r="BF143" s="30">
        <f t="shared" si="176"/>
        <v>0</v>
      </c>
      <c r="BG143" s="30">
        <f t="shared" si="176"/>
        <v>0</v>
      </c>
      <c r="BH143" s="30">
        <f t="shared" si="176"/>
        <v>0</v>
      </c>
      <c r="BI143" s="30">
        <f t="shared" si="176"/>
        <v>95000</v>
      </c>
      <c r="BJ143" s="30">
        <f t="shared" si="176"/>
        <v>95000</v>
      </c>
      <c r="BK143" s="30">
        <f t="shared" si="176"/>
        <v>0</v>
      </c>
      <c r="BL143" s="30">
        <f t="shared" si="176"/>
        <v>0</v>
      </c>
      <c r="BM143" s="30">
        <f t="shared" si="176"/>
        <v>0</v>
      </c>
      <c r="BN143" s="30">
        <f t="shared" si="176"/>
        <v>95000</v>
      </c>
      <c r="BO143" s="30">
        <f t="shared" si="176"/>
        <v>95000</v>
      </c>
      <c r="BP143" s="30">
        <f t="shared" si="176"/>
        <v>0</v>
      </c>
      <c r="BQ143" s="30">
        <f t="shared" si="176"/>
        <v>0</v>
      </c>
      <c r="BR143" s="30">
        <f t="shared" si="176"/>
        <v>0</v>
      </c>
      <c r="BS143" s="30">
        <f t="shared" si="176"/>
        <v>88000</v>
      </c>
      <c r="BT143" s="30">
        <f t="shared" si="176"/>
        <v>88000</v>
      </c>
      <c r="BU143" s="30">
        <f t="shared" si="176"/>
        <v>88000</v>
      </c>
      <c r="BV143" s="30">
        <f t="shared" si="176"/>
        <v>88000</v>
      </c>
      <c r="BW143" s="30">
        <f t="shared" si="176"/>
        <v>0</v>
      </c>
      <c r="BX143" s="30">
        <f t="shared" si="176"/>
        <v>0</v>
      </c>
      <c r="BY143" s="30">
        <f t="shared" si="176"/>
        <v>0</v>
      </c>
      <c r="BZ143" s="30">
        <f t="shared" si="176"/>
        <v>0</v>
      </c>
      <c r="CA143" s="30">
        <f t="shared" si="176"/>
        <v>0</v>
      </c>
      <c r="CB143" s="30">
        <f t="shared" si="176"/>
        <v>0</v>
      </c>
      <c r="CC143" s="30">
        <f t="shared" si="176"/>
        <v>90600</v>
      </c>
      <c r="CD143" s="30">
        <f t="shared" si="176"/>
        <v>90600</v>
      </c>
      <c r="CE143" s="30">
        <f t="shared" si="176"/>
        <v>0</v>
      </c>
      <c r="CF143" s="30">
        <f t="shared" si="176"/>
        <v>0</v>
      </c>
      <c r="CG143" s="30">
        <f t="shared" si="176"/>
        <v>0</v>
      </c>
      <c r="CH143" s="30">
        <f t="shared" si="176"/>
        <v>91500</v>
      </c>
      <c r="CI143" s="30">
        <f t="shared" si="176"/>
        <v>91500</v>
      </c>
      <c r="CJ143" s="30">
        <f t="shared" si="176"/>
        <v>0</v>
      </c>
      <c r="CK143" s="30">
        <f t="shared" si="176"/>
        <v>0</v>
      </c>
      <c r="CL143" s="30">
        <f t="shared" si="176"/>
        <v>0</v>
      </c>
      <c r="CM143" s="30">
        <f t="shared" si="176"/>
        <v>95000</v>
      </c>
      <c r="CN143" s="30">
        <f t="shared" si="176"/>
        <v>95000</v>
      </c>
      <c r="CO143" s="30">
        <f t="shared" si="176"/>
        <v>0</v>
      </c>
      <c r="CP143" s="30">
        <f t="shared" si="176"/>
        <v>0</v>
      </c>
      <c r="CQ143" s="30">
        <f t="shared" si="176"/>
        <v>0</v>
      </c>
      <c r="CR143" s="30">
        <f t="shared" si="176"/>
        <v>95000</v>
      </c>
      <c r="CS143" s="30">
        <f t="shared" si="176"/>
        <v>95000</v>
      </c>
      <c r="CT143" s="30">
        <f t="shared" si="176"/>
        <v>0</v>
      </c>
      <c r="CU143" s="30">
        <f t="shared" si="176"/>
        <v>0</v>
      </c>
      <c r="CV143" s="30">
        <f t="shared" si="176"/>
        <v>0</v>
      </c>
      <c r="CW143" s="30">
        <f t="shared" si="176"/>
        <v>88000</v>
      </c>
      <c r="CX143" s="30">
        <f t="shared" si="176"/>
        <v>88000</v>
      </c>
      <c r="CY143" s="30">
        <f t="shared" si="176"/>
        <v>88000</v>
      </c>
      <c r="CZ143" s="30">
        <f t="shared" si="176"/>
        <v>88000</v>
      </c>
      <c r="DA143" s="30">
        <f t="shared" si="176"/>
        <v>0</v>
      </c>
      <c r="DB143" s="30">
        <f t="shared" ref="DB143:DZ143" si="177">DB144</f>
        <v>0</v>
      </c>
      <c r="DC143" s="30">
        <f t="shared" si="177"/>
        <v>0</v>
      </c>
      <c r="DD143" s="30">
        <f t="shared" si="177"/>
        <v>0</v>
      </c>
      <c r="DE143" s="30">
        <f t="shared" si="177"/>
        <v>0</v>
      </c>
      <c r="DF143" s="30">
        <f t="shared" si="177"/>
        <v>0</v>
      </c>
      <c r="DG143" s="30">
        <f t="shared" si="177"/>
        <v>90600</v>
      </c>
      <c r="DH143" s="30">
        <f t="shared" si="177"/>
        <v>90600</v>
      </c>
      <c r="DI143" s="30">
        <f t="shared" si="177"/>
        <v>0</v>
      </c>
      <c r="DJ143" s="30">
        <f t="shared" si="177"/>
        <v>0</v>
      </c>
      <c r="DK143" s="30">
        <f t="shared" si="177"/>
        <v>0</v>
      </c>
      <c r="DL143" s="30">
        <f t="shared" si="177"/>
        <v>91500</v>
      </c>
      <c r="DM143" s="30">
        <f t="shared" si="177"/>
        <v>91500</v>
      </c>
      <c r="DN143" s="30">
        <f t="shared" si="177"/>
        <v>0</v>
      </c>
      <c r="DO143" s="30">
        <f t="shared" si="177"/>
        <v>0</v>
      </c>
      <c r="DP143" s="30">
        <f t="shared" si="177"/>
        <v>0</v>
      </c>
      <c r="DQ143" s="30">
        <f t="shared" si="177"/>
        <v>95000</v>
      </c>
      <c r="DR143" s="30">
        <f t="shared" si="177"/>
        <v>95000</v>
      </c>
      <c r="DS143" s="30">
        <f t="shared" si="177"/>
        <v>0</v>
      </c>
      <c r="DT143" s="30">
        <f t="shared" si="177"/>
        <v>0</v>
      </c>
      <c r="DU143" s="30">
        <f t="shared" si="177"/>
        <v>0</v>
      </c>
      <c r="DV143" s="30">
        <f t="shared" si="177"/>
        <v>95000</v>
      </c>
      <c r="DW143" s="30">
        <f t="shared" si="177"/>
        <v>95000</v>
      </c>
      <c r="DX143" s="30">
        <f t="shared" si="177"/>
        <v>0</v>
      </c>
      <c r="DY143" s="30">
        <f t="shared" si="177"/>
        <v>0</v>
      </c>
      <c r="DZ143" s="30">
        <f t="shared" si="177"/>
        <v>0</v>
      </c>
      <c r="EA143" s="11"/>
      <c r="EB143" s="2"/>
      <c r="EC143" s="2"/>
    </row>
    <row r="144" spans="1:133" ht="21" x14ac:dyDescent="0.25">
      <c r="A144" s="9" t="s">
        <v>399</v>
      </c>
      <c r="B144" s="10" t="s">
        <v>400</v>
      </c>
      <c r="C144" s="11" t="s">
        <v>47</v>
      </c>
      <c r="D144" s="11" t="s">
        <v>47</v>
      </c>
      <c r="E144" s="11" t="s">
        <v>47</v>
      </c>
      <c r="F144" s="11" t="s">
        <v>47</v>
      </c>
      <c r="G144" s="11" t="s">
        <v>47</v>
      </c>
      <c r="H144" s="11" t="s">
        <v>47</v>
      </c>
      <c r="I144" s="11" t="s">
        <v>47</v>
      </c>
      <c r="J144" s="11" t="s">
        <v>47</v>
      </c>
      <c r="K144" s="11" t="s">
        <v>47</v>
      </c>
      <c r="L144" s="11" t="s">
        <v>47</v>
      </c>
      <c r="M144" s="11" t="s">
        <v>47</v>
      </c>
      <c r="N144" s="11" t="s">
        <v>47</v>
      </c>
      <c r="O144" s="11" t="s">
        <v>47</v>
      </c>
      <c r="P144" s="11" t="s">
        <v>47</v>
      </c>
      <c r="Q144" s="11" t="s">
        <v>47</v>
      </c>
      <c r="R144" s="11" t="s">
        <v>47</v>
      </c>
      <c r="S144" s="11" t="s">
        <v>47</v>
      </c>
      <c r="T144" s="11" t="s">
        <v>47</v>
      </c>
      <c r="U144" s="11" t="s">
        <v>47</v>
      </c>
      <c r="V144" s="11" t="s">
        <v>47</v>
      </c>
      <c r="W144" s="11" t="s">
        <v>47</v>
      </c>
      <c r="X144" s="11" t="s">
        <v>47</v>
      </c>
      <c r="Y144" s="11" t="s">
        <v>47</v>
      </c>
      <c r="Z144" s="11" t="s">
        <v>47</v>
      </c>
      <c r="AA144" s="11" t="s">
        <v>47</v>
      </c>
      <c r="AB144" s="11" t="s">
        <v>47</v>
      </c>
      <c r="AC144" s="11" t="s">
        <v>47</v>
      </c>
      <c r="AD144" s="11" t="s">
        <v>47</v>
      </c>
      <c r="AE144" s="11" t="s">
        <v>47</v>
      </c>
      <c r="AF144" s="11" t="s">
        <v>47</v>
      </c>
      <c r="AG144" s="12"/>
      <c r="AH144" s="12"/>
      <c r="AI144" s="12"/>
      <c r="AJ144" s="11" t="s">
        <v>47</v>
      </c>
      <c r="AK144" s="11" t="s">
        <v>47</v>
      </c>
      <c r="AL144" s="11" t="s">
        <v>47</v>
      </c>
      <c r="AM144" s="11" t="s">
        <v>47</v>
      </c>
      <c r="AN144" s="11" t="s">
        <v>47</v>
      </c>
      <c r="AO144" s="30">
        <f>SUM(AO145:AO150)</f>
        <v>88000</v>
      </c>
      <c r="AP144" s="30">
        <f t="shared" ref="AP144:DA144" si="178">SUM(AP145:AP150)</f>
        <v>88000</v>
      </c>
      <c r="AQ144" s="30">
        <f t="shared" si="178"/>
        <v>88000</v>
      </c>
      <c r="AR144" s="30">
        <f t="shared" si="178"/>
        <v>88000</v>
      </c>
      <c r="AS144" s="30">
        <f t="shared" si="178"/>
        <v>0</v>
      </c>
      <c r="AT144" s="30">
        <f t="shared" si="178"/>
        <v>0</v>
      </c>
      <c r="AU144" s="30">
        <f t="shared" si="178"/>
        <v>0</v>
      </c>
      <c r="AV144" s="30">
        <f t="shared" si="178"/>
        <v>0</v>
      </c>
      <c r="AW144" s="30">
        <f t="shared" si="178"/>
        <v>0</v>
      </c>
      <c r="AX144" s="30">
        <f t="shared" si="178"/>
        <v>0</v>
      </c>
      <c r="AY144" s="30">
        <f t="shared" si="178"/>
        <v>90600</v>
      </c>
      <c r="AZ144" s="30">
        <f t="shared" si="178"/>
        <v>90600</v>
      </c>
      <c r="BA144" s="30">
        <f t="shared" si="178"/>
        <v>0</v>
      </c>
      <c r="BB144" s="30">
        <f t="shared" si="178"/>
        <v>0</v>
      </c>
      <c r="BC144" s="30">
        <f t="shared" si="178"/>
        <v>0</v>
      </c>
      <c r="BD144" s="30">
        <f t="shared" si="178"/>
        <v>91500</v>
      </c>
      <c r="BE144" s="30">
        <f t="shared" si="178"/>
        <v>91500</v>
      </c>
      <c r="BF144" s="30">
        <f t="shared" si="178"/>
        <v>0</v>
      </c>
      <c r="BG144" s="30">
        <f t="shared" si="178"/>
        <v>0</v>
      </c>
      <c r="BH144" s="30">
        <f t="shared" si="178"/>
        <v>0</v>
      </c>
      <c r="BI144" s="30">
        <f t="shared" si="178"/>
        <v>95000</v>
      </c>
      <c r="BJ144" s="30">
        <f t="shared" si="178"/>
        <v>95000</v>
      </c>
      <c r="BK144" s="30">
        <f t="shared" si="178"/>
        <v>0</v>
      </c>
      <c r="BL144" s="30">
        <f t="shared" si="178"/>
        <v>0</v>
      </c>
      <c r="BM144" s="30">
        <f t="shared" si="178"/>
        <v>0</v>
      </c>
      <c r="BN144" s="30">
        <f t="shared" si="178"/>
        <v>95000</v>
      </c>
      <c r="BO144" s="30">
        <f t="shared" si="178"/>
        <v>95000</v>
      </c>
      <c r="BP144" s="30">
        <f t="shared" si="178"/>
        <v>0</v>
      </c>
      <c r="BQ144" s="30">
        <f t="shared" si="178"/>
        <v>0</v>
      </c>
      <c r="BR144" s="30">
        <f t="shared" si="178"/>
        <v>0</v>
      </c>
      <c r="BS144" s="30">
        <f t="shared" si="178"/>
        <v>88000</v>
      </c>
      <c r="BT144" s="30">
        <f t="shared" si="178"/>
        <v>88000</v>
      </c>
      <c r="BU144" s="30">
        <f t="shared" si="178"/>
        <v>88000</v>
      </c>
      <c r="BV144" s="30">
        <f t="shared" si="178"/>
        <v>88000</v>
      </c>
      <c r="BW144" s="30">
        <f t="shared" si="178"/>
        <v>0</v>
      </c>
      <c r="BX144" s="30">
        <f t="shared" si="178"/>
        <v>0</v>
      </c>
      <c r="BY144" s="30">
        <f t="shared" si="178"/>
        <v>0</v>
      </c>
      <c r="BZ144" s="30">
        <f t="shared" si="178"/>
        <v>0</v>
      </c>
      <c r="CA144" s="30">
        <f t="shared" si="178"/>
        <v>0</v>
      </c>
      <c r="CB144" s="30">
        <f t="shared" si="178"/>
        <v>0</v>
      </c>
      <c r="CC144" s="30">
        <f t="shared" si="178"/>
        <v>90600</v>
      </c>
      <c r="CD144" s="30">
        <f t="shared" si="178"/>
        <v>90600</v>
      </c>
      <c r="CE144" s="30">
        <f t="shared" si="178"/>
        <v>0</v>
      </c>
      <c r="CF144" s="30">
        <f t="shared" si="178"/>
        <v>0</v>
      </c>
      <c r="CG144" s="30">
        <f t="shared" si="178"/>
        <v>0</v>
      </c>
      <c r="CH144" s="30">
        <f t="shared" si="178"/>
        <v>91500</v>
      </c>
      <c r="CI144" s="30">
        <f t="shared" si="178"/>
        <v>91500</v>
      </c>
      <c r="CJ144" s="30">
        <f t="shared" si="178"/>
        <v>0</v>
      </c>
      <c r="CK144" s="30">
        <f t="shared" si="178"/>
        <v>0</v>
      </c>
      <c r="CL144" s="30">
        <f t="shared" si="178"/>
        <v>0</v>
      </c>
      <c r="CM144" s="30">
        <f t="shared" si="178"/>
        <v>95000</v>
      </c>
      <c r="CN144" s="30">
        <f t="shared" si="178"/>
        <v>95000</v>
      </c>
      <c r="CO144" s="30">
        <f t="shared" si="178"/>
        <v>0</v>
      </c>
      <c r="CP144" s="30">
        <f t="shared" si="178"/>
        <v>0</v>
      </c>
      <c r="CQ144" s="30">
        <f t="shared" si="178"/>
        <v>0</v>
      </c>
      <c r="CR144" s="30">
        <f t="shared" si="178"/>
        <v>95000</v>
      </c>
      <c r="CS144" s="30">
        <f t="shared" si="178"/>
        <v>95000</v>
      </c>
      <c r="CT144" s="30">
        <f t="shared" si="178"/>
        <v>0</v>
      </c>
      <c r="CU144" s="30">
        <f t="shared" si="178"/>
        <v>0</v>
      </c>
      <c r="CV144" s="30">
        <f t="shared" si="178"/>
        <v>0</v>
      </c>
      <c r="CW144" s="30">
        <f t="shared" si="178"/>
        <v>88000</v>
      </c>
      <c r="CX144" s="30">
        <f t="shared" si="178"/>
        <v>88000</v>
      </c>
      <c r="CY144" s="30">
        <f t="shared" si="178"/>
        <v>88000</v>
      </c>
      <c r="CZ144" s="30">
        <f t="shared" si="178"/>
        <v>88000</v>
      </c>
      <c r="DA144" s="30">
        <f t="shared" si="178"/>
        <v>0</v>
      </c>
      <c r="DB144" s="30">
        <f t="shared" ref="DB144:DZ144" si="179">SUM(DB145:DB150)</f>
        <v>0</v>
      </c>
      <c r="DC144" s="30">
        <f t="shared" si="179"/>
        <v>0</v>
      </c>
      <c r="DD144" s="30">
        <f t="shared" si="179"/>
        <v>0</v>
      </c>
      <c r="DE144" s="30">
        <f t="shared" si="179"/>
        <v>0</v>
      </c>
      <c r="DF144" s="30">
        <f t="shared" si="179"/>
        <v>0</v>
      </c>
      <c r="DG144" s="30">
        <f t="shared" si="179"/>
        <v>90600</v>
      </c>
      <c r="DH144" s="30">
        <f t="shared" si="179"/>
        <v>90600</v>
      </c>
      <c r="DI144" s="30">
        <f t="shared" si="179"/>
        <v>0</v>
      </c>
      <c r="DJ144" s="30">
        <f t="shared" si="179"/>
        <v>0</v>
      </c>
      <c r="DK144" s="30">
        <f t="shared" si="179"/>
        <v>0</v>
      </c>
      <c r="DL144" s="30">
        <f t="shared" si="179"/>
        <v>91500</v>
      </c>
      <c r="DM144" s="30">
        <f t="shared" si="179"/>
        <v>91500</v>
      </c>
      <c r="DN144" s="30">
        <f t="shared" si="179"/>
        <v>0</v>
      </c>
      <c r="DO144" s="30">
        <f t="shared" si="179"/>
        <v>0</v>
      </c>
      <c r="DP144" s="30">
        <f t="shared" si="179"/>
        <v>0</v>
      </c>
      <c r="DQ144" s="30">
        <f t="shared" si="179"/>
        <v>95000</v>
      </c>
      <c r="DR144" s="30">
        <f t="shared" si="179"/>
        <v>95000</v>
      </c>
      <c r="DS144" s="30">
        <f t="shared" si="179"/>
        <v>0</v>
      </c>
      <c r="DT144" s="30">
        <f t="shared" si="179"/>
        <v>0</v>
      </c>
      <c r="DU144" s="30">
        <f t="shared" si="179"/>
        <v>0</v>
      </c>
      <c r="DV144" s="30">
        <f t="shared" si="179"/>
        <v>95000</v>
      </c>
      <c r="DW144" s="30">
        <f t="shared" si="179"/>
        <v>95000</v>
      </c>
      <c r="DX144" s="30">
        <f t="shared" si="179"/>
        <v>0</v>
      </c>
      <c r="DY144" s="30">
        <f t="shared" si="179"/>
        <v>0</v>
      </c>
      <c r="DZ144" s="30">
        <f t="shared" si="179"/>
        <v>0</v>
      </c>
      <c r="EA144" s="11"/>
      <c r="EB144" s="2"/>
      <c r="EC144" s="2"/>
    </row>
    <row r="145" spans="1:133" ht="48.2" customHeight="1" x14ac:dyDescent="0.25">
      <c r="A145" s="38" t="s">
        <v>401</v>
      </c>
      <c r="B145" s="47" t="s">
        <v>402</v>
      </c>
      <c r="C145" s="14" t="s">
        <v>403</v>
      </c>
      <c r="D145" s="14" t="s">
        <v>404</v>
      </c>
      <c r="E145" s="14" t="s">
        <v>192</v>
      </c>
      <c r="F145" s="14"/>
      <c r="G145" s="14"/>
      <c r="H145" s="14"/>
      <c r="I145" s="14"/>
      <c r="J145" s="14"/>
      <c r="K145" s="14" t="s">
        <v>405</v>
      </c>
      <c r="L145" s="14" t="s">
        <v>52</v>
      </c>
      <c r="M145" s="14" t="s">
        <v>406</v>
      </c>
      <c r="N145" s="14"/>
      <c r="O145" s="14"/>
      <c r="P145" s="14"/>
      <c r="Q145" s="14"/>
      <c r="R145" s="14"/>
      <c r="S145" s="14"/>
      <c r="T145" s="14"/>
      <c r="U145" s="14"/>
      <c r="V145" s="14"/>
      <c r="W145" s="14"/>
      <c r="X145" s="14"/>
      <c r="Y145" s="14"/>
      <c r="Z145" s="14"/>
      <c r="AA145" s="14" t="s">
        <v>143</v>
      </c>
      <c r="AB145" s="14" t="s">
        <v>168</v>
      </c>
      <c r="AC145" s="15" t="s">
        <v>88</v>
      </c>
      <c r="AD145" s="14"/>
      <c r="AE145" s="14"/>
      <c r="AF145" s="15"/>
      <c r="AG145" s="16"/>
      <c r="AH145" s="16"/>
      <c r="AI145" s="17"/>
      <c r="AJ145" s="47" t="s">
        <v>175</v>
      </c>
      <c r="AK145" s="18" t="s">
        <v>407</v>
      </c>
      <c r="AL145" s="18" t="s">
        <v>408</v>
      </c>
      <c r="AM145" s="18" t="s">
        <v>156</v>
      </c>
      <c r="AN145" s="18" t="s">
        <v>103</v>
      </c>
      <c r="AO145" s="34">
        <v>61324.86</v>
      </c>
      <c r="AP145" s="19">
        <v>61324.86</v>
      </c>
      <c r="AQ145" s="19">
        <v>61324.86</v>
      </c>
      <c r="AR145" s="19">
        <v>61324.86</v>
      </c>
      <c r="AS145" s="19"/>
      <c r="AT145" s="19"/>
      <c r="AU145" s="19"/>
      <c r="AV145" s="19"/>
      <c r="AW145" s="19"/>
      <c r="AX145" s="19"/>
      <c r="AY145" s="19">
        <v>61600</v>
      </c>
      <c r="AZ145" s="19">
        <v>61600</v>
      </c>
      <c r="BA145" s="19"/>
      <c r="BB145" s="19"/>
      <c r="BC145" s="19"/>
      <c r="BD145" s="19">
        <v>62300</v>
      </c>
      <c r="BE145" s="19">
        <v>62300</v>
      </c>
      <c r="BF145" s="19"/>
      <c r="BG145" s="19"/>
      <c r="BH145" s="19"/>
      <c r="BI145" s="19">
        <v>65000</v>
      </c>
      <c r="BJ145" s="19">
        <v>65000</v>
      </c>
      <c r="BK145" s="19"/>
      <c r="BL145" s="19"/>
      <c r="BM145" s="19"/>
      <c r="BN145" s="19">
        <v>65000</v>
      </c>
      <c r="BO145" s="19">
        <v>65000</v>
      </c>
      <c r="BP145" s="19"/>
      <c r="BQ145" s="19"/>
      <c r="BR145" s="19"/>
      <c r="BS145" s="34">
        <v>61324.86</v>
      </c>
      <c r="BT145" s="19">
        <v>61324.86</v>
      </c>
      <c r="BU145" s="19">
        <v>61324.86</v>
      </c>
      <c r="BV145" s="19">
        <v>61324.86</v>
      </c>
      <c r="BW145" s="19"/>
      <c r="BX145" s="19"/>
      <c r="BY145" s="19"/>
      <c r="BZ145" s="19"/>
      <c r="CA145" s="19"/>
      <c r="CB145" s="19"/>
      <c r="CC145" s="19">
        <v>61600</v>
      </c>
      <c r="CD145" s="19">
        <v>61600</v>
      </c>
      <c r="CE145" s="19"/>
      <c r="CF145" s="19"/>
      <c r="CG145" s="19"/>
      <c r="CH145" s="19">
        <v>62300</v>
      </c>
      <c r="CI145" s="19">
        <v>62300</v>
      </c>
      <c r="CJ145" s="19"/>
      <c r="CK145" s="19"/>
      <c r="CL145" s="19"/>
      <c r="CM145" s="19">
        <v>65000</v>
      </c>
      <c r="CN145" s="19">
        <v>65000</v>
      </c>
      <c r="CO145" s="19"/>
      <c r="CP145" s="19"/>
      <c r="CQ145" s="19"/>
      <c r="CR145" s="19">
        <v>65000</v>
      </c>
      <c r="CS145" s="19">
        <v>65000</v>
      </c>
      <c r="CT145" s="19"/>
      <c r="CU145" s="19"/>
      <c r="CV145" s="19"/>
      <c r="CW145" s="34">
        <v>61324.86</v>
      </c>
      <c r="CX145" s="19">
        <v>61324.86</v>
      </c>
      <c r="CY145" s="19">
        <v>61324.86</v>
      </c>
      <c r="CZ145" s="19">
        <v>61324.86</v>
      </c>
      <c r="DA145" s="19"/>
      <c r="DB145" s="19"/>
      <c r="DC145" s="19"/>
      <c r="DD145" s="19"/>
      <c r="DE145" s="19"/>
      <c r="DF145" s="19"/>
      <c r="DG145" s="19">
        <v>61600</v>
      </c>
      <c r="DH145" s="19">
        <v>61600</v>
      </c>
      <c r="DI145" s="19"/>
      <c r="DJ145" s="19"/>
      <c r="DK145" s="19"/>
      <c r="DL145" s="19">
        <v>62300</v>
      </c>
      <c r="DM145" s="19">
        <v>62300</v>
      </c>
      <c r="DN145" s="19"/>
      <c r="DO145" s="19"/>
      <c r="DP145" s="19"/>
      <c r="DQ145" s="19">
        <v>65000</v>
      </c>
      <c r="DR145" s="19">
        <v>65000</v>
      </c>
      <c r="DS145" s="19"/>
      <c r="DT145" s="19"/>
      <c r="DU145" s="19"/>
      <c r="DV145" s="19">
        <v>65000</v>
      </c>
      <c r="DW145" s="19">
        <v>65000</v>
      </c>
      <c r="DX145" s="19"/>
      <c r="DY145" s="19"/>
      <c r="DZ145" s="19"/>
      <c r="EA145" s="20" t="s">
        <v>55</v>
      </c>
      <c r="EB145" s="2"/>
      <c r="EC145" s="2"/>
    </row>
    <row r="146" spans="1:133" ht="33.75" x14ac:dyDescent="0.25">
      <c r="A146" s="40"/>
      <c r="B146" s="48"/>
      <c r="C146" s="14" t="s">
        <v>409</v>
      </c>
      <c r="D146" s="14" t="s">
        <v>404</v>
      </c>
      <c r="E146" s="14" t="s">
        <v>410</v>
      </c>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5"/>
      <c r="AD146" s="14"/>
      <c r="AE146" s="14"/>
      <c r="AF146" s="15"/>
      <c r="AG146" s="14"/>
      <c r="AH146" s="14"/>
      <c r="AI146" s="15"/>
      <c r="AJ146" s="48"/>
      <c r="AK146" s="18" t="s">
        <v>407</v>
      </c>
      <c r="AL146" s="18" t="s">
        <v>408</v>
      </c>
      <c r="AM146" s="18" t="s">
        <v>156</v>
      </c>
      <c r="AN146" s="18" t="s">
        <v>106</v>
      </c>
      <c r="AO146" s="34"/>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34"/>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34"/>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20" t="s">
        <v>55</v>
      </c>
      <c r="EB146" s="21" t="s">
        <v>56</v>
      </c>
      <c r="EC146" s="2"/>
    </row>
    <row r="147" spans="1:133" ht="33.75" x14ac:dyDescent="0.25">
      <c r="A147" s="40"/>
      <c r="B147" s="48"/>
      <c r="C147" s="14" t="s">
        <v>50</v>
      </c>
      <c r="D147" s="14" t="s">
        <v>219</v>
      </c>
      <c r="E147" s="14" t="s">
        <v>51</v>
      </c>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5"/>
      <c r="AD147" s="14"/>
      <c r="AE147" s="14"/>
      <c r="AF147" s="15"/>
      <c r="AG147" s="14"/>
      <c r="AH147" s="14"/>
      <c r="AI147" s="15"/>
      <c r="AJ147" s="48"/>
      <c r="AK147" s="18" t="s">
        <v>407</v>
      </c>
      <c r="AL147" s="18" t="s">
        <v>408</v>
      </c>
      <c r="AM147" s="18" t="s">
        <v>148</v>
      </c>
      <c r="AN147" s="18" t="s">
        <v>103</v>
      </c>
      <c r="AO147" s="34">
        <v>18575.14</v>
      </c>
      <c r="AP147" s="19">
        <v>18575.14</v>
      </c>
      <c r="AQ147" s="19">
        <v>18575.14</v>
      </c>
      <c r="AR147" s="19">
        <v>18575.14</v>
      </c>
      <c r="AS147" s="19"/>
      <c r="AT147" s="19"/>
      <c r="AU147" s="19"/>
      <c r="AV147" s="19"/>
      <c r="AW147" s="19"/>
      <c r="AX147" s="19"/>
      <c r="AY147" s="19">
        <v>18600</v>
      </c>
      <c r="AZ147" s="19">
        <v>18600</v>
      </c>
      <c r="BA147" s="19"/>
      <c r="BB147" s="19"/>
      <c r="BC147" s="19"/>
      <c r="BD147" s="19">
        <v>18800</v>
      </c>
      <c r="BE147" s="19">
        <v>18800</v>
      </c>
      <c r="BF147" s="19"/>
      <c r="BG147" s="19"/>
      <c r="BH147" s="19"/>
      <c r="BI147" s="19">
        <v>19600</v>
      </c>
      <c r="BJ147" s="19">
        <v>19600</v>
      </c>
      <c r="BK147" s="19"/>
      <c r="BL147" s="19"/>
      <c r="BM147" s="19"/>
      <c r="BN147" s="19">
        <v>19600</v>
      </c>
      <c r="BO147" s="19">
        <v>19600</v>
      </c>
      <c r="BP147" s="19"/>
      <c r="BQ147" s="19"/>
      <c r="BR147" s="19"/>
      <c r="BS147" s="34">
        <v>18575.14</v>
      </c>
      <c r="BT147" s="19">
        <v>18575.14</v>
      </c>
      <c r="BU147" s="19">
        <v>18575.14</v>
      </c>
      <c r="BV147" s="19">
        <v>18575.14</v>
      </c>
      <c r="BW147" s="19"/>
      <c r="BX147" s="19"/>
      <c r="BY147" s="19"/>
      <c r="BZ147" s="19"/>
      <c r="CA147" s="19"/>
      <c r="CB147" s="19"/>
      <c r="CC147" s="19">
        <v>18600</v>
      </c>
      <c r="CD147" s="19">
        <v>18600</v>
      </c>
      <c r="CE147" s="19"/>
      <c r="CF147" s="19"/>
      <c r="CG147" s="19"/>
      <c r="CH147" s="19">
        <v>18800</v>
      </c>
      <c r="CI147" s="19">
        <v>18800</v>
      </c>
      <c r="CJ147" s="19"/>
      <c r="CK147" s="19"/>
      <c r="CL147" s="19"/>
      <c r="CM147" s="19">
        <v>19600</v>
      </c>
      <c r="CN147" s="19">
        <v>19600</v>
      </c>
      <c r="CO147" s="19"/>
      <c r="CP147" s="19"/>
      <c r="CQ147" s="19"/>
      <c r="CR147" s="19">
        <v>19600</v>
      </c>
      <c r="CS147" s="19">
        <v>19600</v>
      </c>
      <c r="CT147" s="19"/>
      <c r="CU147" s="19"/>
      <c r="CV147" s="19"/>
      <c r="CW147" s="34">
        <v>18575.14</v>
      </c>
      <c r="CX147" s="19">
        <v>18575.14</v>
      </c>
      <c r="CY147" s="19">
        <v>18575.14</v>
      </c>
      <c r="CZ147" s="19">
        <v>18575.14</v>
      </c>
      <c r="DA147" s="19"/>
      <c r="DB147" s="19"/>
      <c r="DC147" s="19"/>
      <c r="DD147" s="19"/>
      <c r="DE147" s="19"/>
      <c r="DF147" s="19"/>
      <c r="DG147" s="19">
        <v>18600</v>
      </c>
      <c r="DH147" s="19">
        <v>18600</v>
      </c>
      <c r="DI147" s="19"/>
      <c r="DJ147" s="19"/>
      <c r="DK147" s="19"/>
      <c r="DL147" s="19">
        <v>18800</v>
      </c>
      <c r="DM147" s="19">
        <v>18800</v>
      </c>
      <c r="DN147" s="19"/>
      <c r="DO147" s="19"/>
      <c r="DP147" s="19"/>
      <c r="DQ147" s="19">
        <v>19600</v>
      </c>
      <c r="DR147" s="19">
        <v>19600</v>
      </c>
      <c r="DS147" s="19"/>
      <c r="DT147" s="19"/>
      <c r="DU147" s="19"/>
      <c r="DV147" s="19">
        <v>19600</v>
      </c>
      <c r="DW147" s="19">
        <v>19600</v>
      </c>
      <c r="DX147" s="19"/>
      <c r="DY147" s="19"/>
      <c r="DZ147" s="19"/>
      <c r="EA147" s="20" t="s">
        <v>55</v>
      </c>
      <c r="EB147" s="21" t="s">
        <v>58</v>
      </c>
      <c r="EC147" s="2"/>
    </row>
    <row r="148" spans="1:133" x14ac:dyDescent="0.25">
      <c r="A148" s="40"/>
      <c r="B148" s="48"/>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5"/>
      <c r="AD148" s="14"/>
      <c r="AE148" s="14"/>
      <c r="AF148" s="15"/>
      <c r="AG148" s="14"/>
      <c r="AH148" s="14"/>
      <c r="AI148" s="15"/>
      <c r="AJ148" s="48"/>
      <c r="AK148" s="18" t="s">
        <v>407</v>
      </c>
      <c r="AL148" s="18" t="s">
        <v>408</v>
      </c>
      <c r="AM148" s="18" t="s">
        <v>65</v>
      </c>
      <c r="AN148" s="18" t="s">
        <v>66</v>
      </c>
      <c r="AO148" s="34"/>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34"/>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34"/>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20" t="s">
        <v>55</v>
      </c>
      <c r="EB148" s="21" t="s">
        <v>69</v>
      </c>
      <c r="EC148" s="2"/>
    </row>
    <row r="149" spans="1:133" x14ac:dyDescent="0.25">
      <c r="A149" s="40"/>
      <c r="B149" s="48"/>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5"/>
      <c r="AD149" s="14"/>
      <c r="AE149" s="14"/>
      <c r="AF149" s="15"/>
      <c r="AG149" s="14"/>
      <c r="AH149" s="14"/>
      <c r="AI149" s="15"/>
      <c r="AJ149" s="48"/>
      <c r="AK149" s="18" t="s">
        <v>407</v>
      </c>
      <c r="AL149" s="18" t="s">
        <v>408</v>
      </c>
      <c r="AM149" s="18" t="s">
        <v>65</v>
      </c>
      <c r="AN149" s="18" t="s">
        <v>70</v>
      </c>
      <c r="AO149" s="34">
        <v>8100</v>
      </c>
      <c r="AP149" s="19">
        <v>8100</v>
      </c>
      <c r="AQ149" s="19">
        <v>8100</v>
      </c>
      <c r="AR149" s="19">
        <v>8100</v>
      </c>
      <c r="AS149" s="19"/>
      <c r="AT149" s="19"/>
      <c r="AU149" s="19"/>
      <c r="AV149" s="19"/>
      <c r="AW149" s="19"/>
      <c r="AX149" s="19"/>
      <c r="AY149" s="19">
        <v>10400</v>
      </c>
      <c r="AZ149" s="19">
        <v>10400</v>
      </c>
      <c r="BA149" s="19"/>
      <c r="BB149" s="19"/>
      <c r="BC149" s="19"/>
      <c r="BD149" s="19">
        <v>10400</v>
      </c>
      <c r="BE149" s="19">
        <v>10400</v>
      </c>
      <c r="BF149" s="19"/>
      <c r="BG149" s="19"/>
      <c r="BH149" s="19"/>
      <c r="BI149" s="19">
        <v>10400</v>
      </c>
      <c r="BJ149" s="19">
        <v>10400</v>
      </c>
      <c r="BK149" s="19"/>
      <c r="BL149" s="19"/>
      <c r="BM149" s="19"/>
      <c r="BN149" s="19">
        <v>10400</v>
      </c>
      <c r="BO149" s="19">
        <v>10400</v>
      </c>
      <c r="BP149" s="19"/>
      <c r="BQ149" s="19"/>
      <c r="BR149" s="19"/>
      <c r="BS149" s="34">
        <v>8100</v>
      </c>
      <c r="BT149" s="19">
        <v>8100</v>
      </c>
      <c r="BU149" s="19">
        <v>8100</v>
      </c>
      <c r="BV149" s="19">
        <v>8100</v>
      </c>
      <c r="BW149" s="19"/>
      <c r="BX149" s="19"/>
      <c r="BY149" s="19"/>
      <c r="BZ149" s="19"/>
      <c r="CA149" s="19"/>
      <c r="CB149" s="19"/>
      <c r="CC149" s="19">
        <v>10400</v>
      </c>
      <c r="CD149" s="19">
        <v>10400</v>
      </c>
      <c r="CE149" s="19"/>
      <c r="CF149" s="19"/>
      <c r="CG149" s="19"/>
      <c r="CH149" s="19">
        <v>10400</v>
      </c>
      <c r="CI149" s="19">
        <v>10400</v>
      </c>
      <c r="CJ149" s="19"/>
      <c r="CK149" s="19"/>
      <c r="CL149" s="19"/>
      <c r="CM149" s="19">
        <v>10400</v>
      </c>
      <c r="CN149" s="19">
        <v>10400</v>
      </c>
      <c r="CO149" s="19"/>
      <c r="CP149" s="19"/>
      <c r="CQ149" s="19"/>
      <c r="CR149" s="19">
        <v>10400</v>
      </c>
      <c r="CS149" s="19">
        <v>10400</v>
      </c>
      <c r="CT149" s="19"/>
      <c r="CU149" s="19"/>
      <c r="CV149" s="19"/>
      <c r="CW149" s="34">
        <v>8100</v>
      </c>
      <c r="CX149" s="19">
        <v>8100</v>
      </c>
      <c r="CY149" s="19">
        <v>8100</v>
      </c>
      <c r="CZ149" s="19">
        <v>8100</v>
      </c>
      <c r="DA149" s="19"/>
      <c r="DB149" s="19"/>
      <c r="DC149" s="19"/>
      <c r="DD149" s="19"/>
      <c r="DE149" s="19"/>
      <c r="DF149" s="19"/>
      <c r="DG149" s="19">
        <v>10400</v>
      </c>
      <c r="DH149" s="19">
        <v>10400</v>
      </c>
      <c r="DI149" s="19"/>
      <c r="DJ149" s="19"/>
      <c r="DK149" s="19"/>
      <c r="DL149" s="19">
        <v>10400</v>
      </c>
      <c r="DM149" s="19">
        <v>10400</v>
      </c>
      <c r="DN149" s="19"/>
      <c r="DO149" s="19"/>
      <c r="DP149" s="19"/>
      <c r="DQ149" s="19">
        <v>10400</v>
      </c>
      <c r="DR149" s="19">
        <v>10400</v>
      </c>
      <c r="DS149" s="19"/>
      <c r="DT149" s="19"/>
      <c r="DU149" s="19"/>
      <c r="DV149" s="19">
        <v>10400</v>
      </c>
      <c r="DW149" s="19">
        <v>10400</v>
      </c>
      <c r="DX149" s="19"/>
      <c r="DY149" s="19"/>
      <c r="DZ149" s="19"/>
      <c r="EA149" s="20" t="s">
        <v>55</v>
      </c>
      <c r="EB149" s="21" t="s">
        <v>71</v>
      </c>
      <c r="EC149" s="2"/>
    </row>
    <row r="150" spans="1:133" x14ac:dyDescent="0.25">
      <c r="A150" s="39"/>
      <c r="B150" s="48"/>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5"/>
      <c r="AD150" s="14"/>
      <c r="AE150" s="14"/>
      <c r="AF150" s="15"/>
      <c r="AG150" s="14"/>
      <c r="AH150" s="14"/>
      <c r="AI150" s="15"/>
      <c r="AJ150" s="48"/>
      <c r="AK150" s="18" t="s">
        <v>407</v>
      </c>
      <c r="AL150" s="18" t="s">
        <v>408</v>
      </c>
      <c r="AM150" s="18" t="s">
        <v>72</v>
      </c>
      <c r="AN150" s="18" t="s">
        <v>66</v>
      </c>
      <c r="AO150" s="34"/>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34"/>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34"/>
      <c r="CX150" s="19"/>
      <c r="CY150" s="19"/>
      <c r="CZ150" s="19"/>
      <c r="DA150" s="19"/>
      <c r="DB150" s="19"/>
      <c r="DC150" s="19"/>
      <c r="DD150" s="19"/>
      <c r="DE150" s="19"/>
      <c r="DF150" s="19"/>
      <c r="DG150" s="19"/>
      <c r="DH150" s="19"/>
      <c r="DI150" s="19"/>
      <c r="DJ150" s="19"/>
      <c r="DK150" s="19"/>
      <c r="DL150" s="19"/>
      <c r="DM150" s="19"/>
      <c r="DN150" s="19"/>
      <c r="DO150" s="19"/>
      <c r="DP150" s="19"/>
      <c r="DQ150" s="19"/>
      <c r="DR150" s="19"/>
      <c r="DS150" s="19"/>
      <c r="DT150" s="19"/>
      <c r="DU150" s="19"/>
      <c r="DV150" s="19"/>
      <c r="DW150" s="19"/>
      <c r="DX150" s="19"/>
      <c r="DY150" s="19"/>
      <c r="DZ150" s="19"/>
      <c r="EA150" s="20" t="s">
        <v>55</v>
      </c>
      <c r="EB150" s="21" t="s">
        <v>73</v>
      </c>
      <c r="EC150" s="2"/>
    </row>
    <row r="151" spans="1:133" ht="73.5" x14ac:dyDescent="0.25">
      <c r="A151" s="9" t="s">
        <v>411</v>
      </c>
      <c r="B151" s="10" t="s">
        <v>412</v>
      </c>
      <c r="C151" s="11" t="s">
        <v>47</v>
      </c>
      <c r="D151" s="11" t="s">
        <v>47</v>
      </c>
      <c r="E151" s="11" t="s">
        <v>47</v>
      </c>
      <c r="F151" s="11" t="s">
        <v>47</v>
      </c>
      <c r="G151" s="11" t="s">
        <v>47</v>
      </c>
      <c r="H151" s="11" t="s">
        <v>47</v>
      </c>
      <c r="I151" s="11" t="s">
        <v>47</v>
      </c>
      <c r="J151" s="11" t="s">
        <v>47</v>
      </c>
      <c r="K151" s="11" t="s">
        <v>47</v>
      </c>
      <c r="L151" s="11" t="s">
        <v>47</v>
      </c>
      <c r="M151" s="11" t="s">
        <v>47</v>
      </c>
      <c r="N151" s="11" t="s">
        <v>47</v>
      </c>
      <c r="O151" s="11" t="s">
        <v>47</v>
      </c>
      <c r="P151" s="11" t="s">
        <v>47</v>
      </c>
      <c r="Q151" s="11" t="s">
        <v>47</v>
      </c>
      <c r="R151" s="11" t="s">
        <v>47</v>
      </c>
      <c r="S151" s="11" t="s">
        <v>47</v>
      </c>
      <c r="T151" s="11" t="s">
        <v>47</v>
      </c>
      <c r="U151" s="11" t="s">
        <v>47</v>
      </c>
      <c r="V151" s="11" t="s">
        <v>47</v>
      </c>
      <c r="W151" s="11" t="s">
        <v>47</v>
      </c>
      <c r="X151" s="11" t="s">
        <v>47</v>
      </c>
      <c r="Y151" s="11" t="s">
        <v>47</v>
      </c>
      <c r="Z151" s="11" t="s">
        <v>47</v>
      </c>
      <c r="AA151" s="11" t="s">
        <v>47</v>
      </c>
      <c r="AB151" s="11" t="s">
        <v>47</v>
      </c>
      <c r="AC151" s="11" t="s">
        <v>47</v>
      </c>
      <c r="AD151" s="11" t="s">
        <v>47</v>
      </c>
      <c r="AE151" s="11" t="s">
        <v>47</v>
      </c>
      <c r="AF151" s="11" t="s">
        <v>47</v>
      </c>
      <c r="AG151" s="12"/>
      <c r="AH151" s="12"/>
      <c r="AI151" s="12"/>
      <c r="AJ151" s="11" t="s">
        <v>47</v>
      </c>
      <c r="AK151" s="11" t="s">
        <v>47</v>
      </c>
      <c r="AL151" s="11" t="s">
        <v>47</v>
      </c>
      <c r="AM151" s="11" t="s">
        <v>47</v>
      </c>
      <c r="AN151" s="11" t="s">
        <v>47</v>
      </c>
      <c r="AO151" s="30">
        <f>AO152</f>
        <v>0</v>
      </c>
      <c r="AP151" s="30">
        <f t="shared" ref="AP151:DA152" si="180">AP152</f>
        <v>0</v>
      </c>
      <c r="AQ151" s="30">
        <f t="shared" si="180"/>
        <v>0</v>
      </c>
      <c r="AR151" s="30">
        <f t="shared" si="180"/>
        <v>0</v>
      </c>
      <c r="AS151" s="30">
        <f t="shared" si="180"/>
        <v>0</v>
      </c>
      <c r="AT151" s="30">
        <f t="shared" si="180"/>
        <v>0</v>
      </c>
      <c r="AU151" s="30">
        <f t="shared" si="180"/>
        <v>0</v>
      </c>
      <c r="AV151" s="30">
        <f t="shared" si="180"/>
        <v>0</v>
      </c>
      <c r="AW151" s="30">
        <f t="shared" si="180"/>
        <v>0</v>
      </c>
      <c r="AX151" s="30">
        <f t="shared" si="180"/>
        <v>0</v>
      </c>
      <c r="AY151" s="30">
        <f t="shared" si="180"/>
        <v>0</v>
      </c>
      <c r="AZ151" s="30">
        <f t="shared" si="180"/>
        <v>0</v>
      </c>
      <c r="BA151" s="30">
        <f t="shared" si="180"/>
        <v>0</v>
      </c>
      <c r="BB151" s="30">
        <f t="shared" si="180"/>
        <v>0</v>
      </c>
      <c r="BC151" s="30">
        <f t="shared" si="180"/>
        <v>0</v>
      </c>
      <c r="BD151" s="30">
        <f t="shared" si="180"/>
        <v>0</v>
      </c>
      <c r="BE151" s="30">
        <f t="shared" si="180"/>
        <v>0</v>
      </c>
      <c r="BF151" s="30">
        <f t="shared" si="180"/>
        <v>0</v>
      </c>
      <c r="BG151" s="30">
        <f t="shared" si="180"/>
        <v>0</v>
      </c>
      <c r="BH151" s="30">
        <f t="shared" si="180"/>
        <v>0</v>
      </c>
      <c r="BI151" s="30">
        <f t="shared" si="180"/>
        <v>263161.7</v>
      </c>
      <c r="BJ151" s="30">
        <f t="shared" si="180"/>
        <v>0</v>
      </c>
      <c r="BK151" s="30">
        <f t="shared" si="180"/>
        <v>0</v>
      </c>
      <c r="BL151" s="30">
        <f t="shared" si="180"/>
        <v>0</v>
      </c>
      <c r="BM151" s="30">
        <f t="shared" si="180"/>
        <v>263161.7</v>
      </c>
      <c r="BN151" s="30">
        <f t="shared" si="180"/>
        <v>526323.4</v>
      </c>
      <c r="BO151" s="30">
        <f t="shared" si="180"/>
        <v>0</v>
      </c>
      <c r="BP151" s="30">
        <f t="shared" si="180"/>
        <v>0</v>
      </c>
      <c r="BQ151" s="30">
        <f t="shared" si="180"/>
        <v>0</v>
      </c>
      <c r="BR151" s="30">
        <f t="shared" si="180"/>
        <v>526323.4</v>
      </c>
      <c r="BS151" s="30">
        <f t="shared" si="180"/>
        <v>0</v>
      </c>
      <c r="BT151" s="30">
        <f t="shared" si="180"/>
        <v>0</v>
      </c>
      <c r="BU151" s="30">
        <f t="shared" si="180"/>
        <v>0</v>
      </c>
      <c r="BV151" s="30">
        <f t="shared" si="180"/>
        <v>0</v>
      </c>
      <c r="BW151" s="30">
        <f t="shared" si="180"/>
        <v>0</v>
      </c>
      <c r="BX151" s="30">
        <f t="shared" si="180"/>
        <v>0</v>
      </c>
      <c r="BY151" s="30">
        <f t="shared" si="180"/>
        <v>0</v>
      </c>
      <c r="BZ151" s="30">
        <f t="shared" si="180"/>
        <v>0</v>
      </c>
      <c r="CA151" s="30">
        <f t="shared" si="180"/>
        <v>0</v>
      </c>
      <c r="CB151" s="30">
        <f t="shared" si="180"/>
        <v>0</v>
      </c>
      <c r="CC151" s="30">
        <f t="shared" si="180"/>
        <v>0</v>
      </c>
      <c r="CD151" s="30">
        <f t="shared" si="180"/>
        <v>0</v>
      </c>
      <c r="CE151" s="30">
        <f t="shared" si="180"/>
        <v>0</v>
      </c>
      <c r="CF151" s="30">
        <f t="shared" si="180"/>
        <v>0</v>
      </c>
      <c r="CG151" s="30">
        <f t="shared" si="180"/>
        <v>0</v>
      </c>
      <c r="CH151" s="30">
        <f t="shared" si="180"/>
        <v>0</v>
      </c>
      <c r="CI151" s="30">
        <f t="shared" si="180"/>
        <v>0</v>
      </c>
      <c r="CJ151" s="30">
        <f t="shared" si="180"/>
        <v>0</v>
      </c>
      <c r="CK151" s="30">
        <f t="shared" si="180"/>
        <v>0</v>
      </c>
      <c r="CL151" s="30">
        <f t="shared" si="180"/>
        <v>0</v>
      </c>
      <c r="CM151" s="30">
        <f t="shared" si="180"/>
        <v>0</v>
      </c>
      <c r="CN151" s="30">
        <f t="shared" si="180"/>
        <v>0</v>
      </c>
      <c r="CO151" s="30">
        <f t="shared" si="180"/>
        <v>0</v>
      </c>
      <c r="CP151" s="30">
        <f t="shared" si="180"/>
        <v>0</v>
      </c>
      <c r="CQ151" s="30">
        <f t="shared" si="180"/>
        <v>0</v>
      </c>
      <c r="CR151" s="30">
        <f t="shared" si="180"/>
        <v>0</v>
      </c>
      <c r="CS151" s="30">
        <f t="shared" si="180"/>
        <v>0</v>
      </c>
      <c r="CT151" s="30">
        <f t="shared" si="180"/>
        <v>0</v>
      </c>
      <c r="CU151" s="30">
        <f t="shared" si="180"/>
        <v>0</v>
      </c>
      <c r="CV151" s="30">
        <f t="shared" si="180"/>
        <v>0</v>
      </c>
      <c r="CW151" s="30">
        <f t="shared" si="180"/>
        <v>0</v>
      </c>
      <c r="CX151" s="30">
        <f t="shared" si="180"/>
        <v>0</v>
      </c>
      <c r="CY151" s="30">
        <f t="shared" si="180"/>
        <v>0</v>
      </c>
      <c r="CZ151" s="30">
        <f t="shared" si="180"/>
        <v>0</v>
      </c>
      <c r="DA151" s="30">
        <f t="shared" si="180"/>
        <v>0</v>
      </c>
      <c r="DB151" s="30">
        <f t="shared" ref="DB151:DZ152" si="181">DB152</f>
        <v>0</v>
      </c>
      <c r="DC151" s="30">
        <f t="shared" si="181"/>
        <v>0</v>
      </c>
      <c r="DD151" s="30">
        <f t="shared" si="181"/>
        <v>0</v>
      </c>
      <c r="DE151" s="30">
        <f t="shared" si="181"/>
        <v>0</v>
      </c>
      <c r="DF151" s="30">
        <f t="shared" si="181"/>
        <v>0</v>
      </c>
      <c r="DG151" s="30">
        <f t="shared" si="181"/>
        <v>0</v>
      </c>
      <c r="DH151" s="30">
        <f t="shared" si="181"/>
        <v>0</v>
      </c>
      <c r="DI151" s="30">
        <f t="shared" si="181"/>
        <v>0</v>
      </c>
      <c r="DJ151" s="30">
        <f t="shared" si="181"/>
        <v>0</v>
      </c>
      <c r="DK151" s="30">
        <f t="shared" si="181"/>
        <v>0</v>
      </c>
      <c r="DL151" s="30">
        <f t="shared" si="181"/>
        <v>0</v>
      </c>
      <c r="DM151" s="30">
        <f t="shared" si="181"/>
        <v>0</v>
      </c>
      <c r="DN151" s="30">
        <f t="shared" si="181"/>
        <v>0</v>
      </c>
      <c r="DO151" s="30">
        <f t="shared" si="181"/>
        <v>0</v>
      </c>
      <c r="DP151" s="30">
        <f t="shared" si="181"/>
        <v>0</v>
      </c>
      <c r="DQ151" s="30">
        <f t="shared" si="181"/>
        <v>0</v>
      </c>
      <c r="DR151" s="30">
        <f t="shared" si="181"/>
        <v>0</v>
      </c>
      <c r="DS151" s="30">
        <f t="shared" si="181"/>
        <v>0</v>
      </c>
      <c r="DT151" s="30">
        <f t="shared" si="181"/>
        <v>0</v>
      </c>
      <c r="DU151" s="30">
        <f t="shared" si="181"/>
        <v>0</v>
      </c>
      <c r="DV151" s="30">
        <f t="shared" si="181"/>
        <v>0</v>
      </c>
      <c r="DW151" s="30">
        <f t="shared" si="181"/>
        <v>0</v>
      </c>
      <c r="DX151" s="30">
        <f t="shared" si="181"/>
        <v>0</v>
      </c>
      <c r="DY151" s="30">
        <f t="shared" si="181"/>
        <v>0</v>
      </c>
      <c r="DZ151" s="30">
        <f t="shared" si="181"/>
        <v>0</v>
      </c>
      <c r="EA151" s="11"/>
      <c r="EB151" s="2"/>
      <c r="EC151" s="2"/>
    </row>
    <row r="152" spans="1:133" ht="21" x14ac:dyDescent="0.25">
      <c r="A152" s="9" t="s">
        <v>413</v>
      </c>
      <c r="B152" s="10" t="s">
        <v>414</v>
      </c>
      <c r="C152" s="11" t="s">
        <v>47</v>
      </c>
      <c r="D152" s="11" t="s">
        <v>47</v>
      </c>
      <c r="E152" s="11" t="s">
        <v>47</v>
      </c>
      <c r="F152" s="11" t="s">
        <v>47</v>
      </c>
      <c r="G152" s="11" t="s">
        <v>47</v>
      </c>
      <c r="H152" s="11" t="s">
        <v>47</v>
      </c>
      <c r="I152" s="11" t="s">
        <v>47</v>
      </c>
      <c r="J152" s="11" t="s">
        <v>47</v>
      </c>
      <c r="K152" s="11" t="s">
        <v>47</v>
      </c>
      <c r="L152" s="11" t="s">
        <v>47</v>
      </c>
      <c r="M152" s="11" t="s">
        <v>47</v>
      </c>
      <c r="N152" s="11" t="s">
        <v>47</v>
      </c>
      <c r="O152" s="11" t="s">
        <v>47</v>
      </c>
      <c r="P152" s="11" t="s">
        <v>47</v>
      </c>
      <c r="Q152" s="11" t="s">
        <v>47</v>
      </c>
      <c r="R152" s="11" t="s">
        <v>47</v>
      </c>
      <c r="S152" s="11" t="s">
        <v>47</v>
      </c>
      <c r="T152" s="11" t="s">
        <v>47</v>
      </c>
      <c r="U152" s="11" t="s">
        <v>47</v>
      </c>
      <c r="V152" s="11" t="s">
        <v>47</v>
      </c>
      <c r="W152" s="11" t="s">
        <v>47</v>
      </c>
      <c r="X152" s="11" t="s">
        <v>47</v>
      </c>
      <c r="Y152" s="11" t="s">
        <v>47</v>
      </c>
      <c r="Z152" s="11" t="s">
        <v>47</v>
      </c>
      <c r="AA152" s="11" t="s">
        <v>47</v>
      </c>
      <c r="AB152" s="11" t="s">
        <v>47</v>
      </c>
      <c r="AC152" s="11" t="s">
        <v>47</v>
      </c>
      <c r="AD152" s="11" t="s">
        <v>47</v>
      </c>
      <c r="AE152" s="11" t="s">
        <v>47</v>
      </c>
      <c r="AF152" s="11" t="s">
        <v>47</v>
      </c>
      <c r="AG152" s="12"/>
      <c r="AH152" s="12"/>
      <c r="AI152" s="12"/>
      <c r="AJ152" s="11" t="s">
        <v>47</v>
      </c>
      <c r="AK152" s="11" t="s">
        <v>47</v>
      </c>
      <c r="AL152" s="11" t="s">
        <v>47</v>
      </c>
      <c r="AM152" s="11" t="s">
        <v>47</v>
      </c>
      <c r="AN152" s="11" t="s">
        <v>47</v>
      </c>
      <c r="AO152" s="30">
        <f>AO153</f>
        <v>0</v>
      </c>
      <c r="AP152" s="30">
        <f t="shared" si="180"/>
        <v>0</v>
      </c>
      <c r="AQ152" s="30">
        <f t="shared" si="180"/>
        <v>0</v>
      </c>
      <c r="AR152" s="30">
        <f t="shared" si="180"/>
        <v>0</v>
      </c>
      <c r="AS152" s="30">
        <f t="shared" si="180"/>
        <v>0</v>
      </c>
      <c r="AT152" s="30">
        <f t="shared" si="180"/>
        <v>0</v>
      </c>
      <c r="AU152" s="30">
        <f t="shared" si="180"/>
        <v>0</v>
      </c>
      <c r="AV152" s="30">
        <f t="shared" si="180"/>
        <v>0</v>
      </c>
      <c r="AW152" s="30">
        <f t="shared" si="180"/>
        <v>0</v>
      </c>
      <c r="AX152" s="30">
        <f t="shared" si="180"/>
        <v>0</v>
      </c>
      <c r="AY152" s="30">
        <f t="shared" si="180"/>
        <v>0</v>
      </c>
      <c r="AZ152" s="30">
        <f t="shared" si="180"/>
        <v>0</v>
      </c>
      <c r="BA152" s="30">
        <f t="shared" si="180"/>
        <v>0</v>
      </c>
      <c r="BB152" s="30">
        <f t="shared" si="180"/>
        <v>0</v>
      </c>
      <c r="BC152" s="30">
        <f t="shared" si="180"/>
        <v>0</v>
      </c>
      <c r="BD152" s="30">
        <f t="shared" si="180"/>
        <v>0</v>
      </c>
      <c r="BE152" s="30">
        <f t="shared" si="180"/>
        <v>0</v>
      </c>
      <c r="BF152" s="30">
        <f t="shared" si="180"/>
        <v>0</v>
      </c>
      <c r="BG152" s="30">
        <f t="shared" si="180"/>
        <v>0</v>
      </c>
      <c r="BH152" s="30">
        <f t="shared" si="180"/>
        <v>0</v>
      </c>
      <c r="BI152" s="30">
        <f t="shared" si="180"/>
        <v>263161.7</v>
      </c>
      <c r="BJ152" s="30">
        <f t="shared" si="180"/>
        <v>0</v>
      </c>
      <c r="BK152" s="30">
        <f t="shared" si="180"/>
        <v>0</v>
      </c>
      <c r="BL152" s="30">
        <f t="shared" si="180"/>
        <v>0</v>
      </c>
      <c r="BM152" s="30">
        <f t="shared" si="180"/>
        <v>263161.7</v>
      </c>
      <c r="BN152" s="30">
        <f t="shared" si="180"/>
        <v>526323.4</v>
      </c>
      <c r="BO152" s="30">
        <f t="shared" si="180"/>
        <v>0</v>
      </c>
      <c r="BP152" s="30">
        <f t="shared" si="180"/>
        <v>0</v>
      </c>
      <c r="BQ152" s="30">
        <f t="shared" si="180"/>
        <v>0</v>
      </c>
      <c r="BR152" s="30">
        <f t="shared" si="180"/>
        <v>526323.4</v>
      </c>
      <c r="BS152" s="30">
        <f t="shared" si="180"/>
        <v>0</v>
      </c>
      <c r="BT152" s="30">
        <f t="shared" si="180"/>
        <v>0</v>
      </c>
      <c r="BU152" s="30">
        <f t="shared" si="180"/>
        <v>0</v>
      </c>
      <c r="BV152" s="30">
        <f t="shared" si="180"/>
        <v>0</v>
      </c>
      <c r="BW152" s="30">
        <f t="shared" si="180"/>
        <v>0</v>
      </c>
      <c r="BX152" s="30">
        <f t="shared" si="180"/>
        <v>0</v>
      </c>
      <c r="BY152" s="30">
        <f t="shared" si="180"/>
        <v>0</v>
      </c>
      <c r="BZ152" s="30">
        <f t="shared" si="180"/>
        <v>0</v>
      </c>
      <c r="CA152" s="30">
        <f t="shared" si="180"/>
        <v>0</v>
      </c>
      <c r="CB152" s="30">
        <f t="shared" si="180"/>
        <v>0</v>
      </c>
      <c r="CC152" s="30">
        <f t="shared" si="180"/>
        <v>0</v>
      </c>
      <c r="CD152" s="30">
        <f t="shared" si="180"/>
        <v>0</v>
      </c>
      <c r="CE152" s="30">
        <f t="shared" si="180"/>
        <v>0</v>
      </c>
      <c r="CF152" s="30">
        <f t="shared" si="180"/>
        <v>0</v>
      </c>
      <c r="CG152" s="30">
        <f t="shared" si="180"/>
        <v>0</v>
      </c>
      <c r="CH152" s="30">
        <f t="shared" si="180"/>
        <v>0</v>
      </c>
      <c r="CI152" s="30">
        <f t="shared" si="180"/>
        <v>0</v>
      </c>
      <c r="CJ152" s="30">
        <f t="shared" si="180"/>
        <v>0</v>
      </c>
      <c r="CK152" s="30">
        <f t="shared" si="180"/>
        <v>0</v>
      </c>
      <c r="CL152" s="30">
        <f t="shared" si="180"/>
        <v>0</v>
      </c>
      <c r="CM152" s="30">
        <f t="shared" si="180"/>
        <v>0</v>
      </c>
      <c r="CN152" s="30">
        <f t="shared" si="180"/>
        <v>0</v>
      </c>
      <c r="CO152" s="30">
        <f t="shared" si="180"/>
        <v>0</v>
      </c>
      <c r="CP152" s="30">
        <f t="shared" si="180"/>
        <v>0</v>
      </c>
      <c r="CQ152" s="30">
        <f t="shared" si="180"/>
        <v>0</v>
      </c>
      <c r="CR152" s="30">
        <f t="shared" si="180"/>
        <v>0</v>
      </c>
      <c r="CS152" s="30">
        <f t="shared" si="180"/>
        <v>0</v>
      </c>
      <c r="CT152" s="30">
        <f t="shared" si="180"/>
        <v>0</v>
      </c>
      <c r="CU152" s="30">
        <f t="shared" si="180"/>
        <v>0</v>
      </c>
      <c r="CV152" s="30">
        <f t="shared" si="180"/>
        <v>0</v>
      </c>
      <c r="CW152" s="30">
        <f t="shared" si="180"/>
        <v>0</v>
      </c>
      <c r="CX152" s="30">
        <f t="shared" si="180"/>
        <v>0</v>
      </c>
      <c r="CY152" s="30">
        <f t="shared" si="180"/>
        <v>0</v>
      </c>
      <c r="CZ152" s="30">
        <f t="shared" si="180"/>
        <v>0</v>
      </c>
      <c r="DA152" s="30">
        <f t="shared" si="180"/>
        <v>0</v>
      </c>
      <c r="DB152" s="30">
        <f t="shared" si="181"/>
        <v>0</v>
      </c>
      <c r="DC152" s="30">
        <f t="shared" si="181"/>
        <v>0</v>
      </c>
      <c r="DD152" s="30">
        <f t="shared" si="181"/>
        <v>0</v>
      </c>
      <c r="DE152" s="30">
        <f t="shared" si="181"/>
        <v>0</v>
      </c>
      <c r="DF152" s="30">
        <f t="shared" si="181"/>
        <v>0</v>
      </c>
      <c r="DG152" s="30">
        <f t="shared" si="181"/>
        <v>0</v>
      </c>
      <c r="DH152" s="30">
        <f t="shared" si="181"/>
        <v>0</v>
      </c>
      <c r="DI152" s="30">
        <f t="shared" si="181"/>
        <v>0</v>
      </c>
      <c r="DJ152" s="30">
        <f t="shared" si="181"/>
        <v>0</v>
      </c>
      <c r="DK152" s="30">
        <f t="shared" si="181"/>
        <v>0</v>
      </c>
      <c r="DL152" s="30">
        <f t="shared" si="181"/>
        <v>0</v>
      </c>
      <c r="DM152" s="30">
        <f t="shared" si="181"/>
        <v>0</v>
      </c>
      <c r="DN152" s="30">
        <f t="shared" si="181"/>
        <v>0</v>
      </c>
      <c r="DO152" s="30">
        <f t="shared" si="181"/>
        <v>0</v>
      </c>
      <c r="DP152" s="30">
        <f t="shared" si="181"/>
        <v>0</v>
      </c>
      <c r="DQ152" s="30">
        <f t="shared" si="181"/>
        <v>0</v>
      </c>
      <c r="DR152" s="30">
        <f t="shared" si="181"/>
        <v>0</v>
      </c>
      <c r="DS152" s="30">
        <f t="shared" si="181"/>
        <v>0</v>
      </c>
      <c r="DT152" s="30">
        <f t="shared" si="181"/>
        <v>0</v>
      </c>
      <c r="DU152" s="30">
        <f t="shared" si="181"/>
        <v>0</v>
      </c>
      <c r="DV152" s="30">
        <f t="shared" si="181"/>
        <v>0</v>
      </c>
      <c r="DW152" s="30">
        <f t="shared" si="181"/>
        <v>0</v>
      </c>
      <c r="DX152" s="30">
        <f t="shared" si="181"/>
        <v>0</v>
      </c>
      <c r="DY152" s="30">
        <f t="shared" si="181"/>
        <v>0</v>
      </c>
      <c r="DZ152" s="30">
        <f t="shared" si="181"/>
        <v>0</v>
      </c>
      <c r="EA152" s="11"/>
      <c r="EB152" s="2"/>
      <c r="EC152" s="2"/>
    </row>
    <row r="153" spans="1:133" ht="31.5" x14ac:dyDescent="0.25">
      <c r="A153" s="9" t="s">
        <v>415</v>
      </c>
      <c r="B153" s="10" t="s">
        <v>416</v>
      </c>
      <c r="C153" s="11" t="s">
        <v>47</v>
      </c>
      <c r="D153" s="11" t="s">
        <v>47</v>
      </c>
      <c r="E153" s="11" t="s">
        <v>47</v>
      </c>
      <c r="F153" s="11" t="s">
        <v>47</v>
      </c>
      <c r="G153" s="11" t="s">
        <v>47</v>
      </c>
      <c r="H153" s="11" t="s">
        <v>47</v>
      </c>
      <c r="I153" s="11" t="s">
        <v>47</v>
      </c>
      <c r="J153" s="11" t="s">
        <v>47</v>
      </c>
      <c r="K153" s="11" t="s">
        <v>47</v>
      </c>
      <c r="L153" s="11" t="s">
        <v>47</v>
      </c>
      <c r="M153" s="11" t="s">
        <v>47</v>
      </c>
      <c r="N153" s="11" t="s">
        <v>47</v>
      </c>
      <c r="O153" s="11" t="s">
        <v>47</v>
      </c>
      <c r="P153" s="11" t="s">
        <v>47</v>
      </c>
      <c r="Q153" s="11" t="s">
        <v>47</v>
      </c>
      <c r="R153" s="11" t="s">
        <v>47</v>
      </c>
      <c r="S153" s="11" t="s">
        <v>47</v>
      </c>
      <c r="T153" s="11" t="s">
        <v>47</v>
      </c>
      <c r="U153" s="11" t="s">
        <v>47</v>
      </c>
      <c r="V153" s="11" t="s">
        <v>47</v>
      </c>
      <c r="W153" s="11" t="s">
        <v>47</v>
      </c>
      <c r="X153" s="11" t="s">
        <v>47</v>
      </c>
      <c r="Y153" s="11" t="s">
        <v>47</v>
      </c>
      <c r="Z153" s="11" t="s">
        <v>47</v>
      </c>
      <c r="AA153" s="11" t="s">
        <v>47</v>
      </c>
      <c r="AB153" s="11" t="s">
        <v>47</v>
      </c>
      <c r="AC153" s="11" t="s">
        <v>47</v>
      </c>
      <c r="AD153" s="11" t="s">
        <v>47</v>
      </c>
      <c r="AE153" s="11" t="s">
        <v>47</v>
      </c>
      <c r="AF153" s="11" t="s">
        <v>47</v>
      </c>
      <c r="AG153" s="12"/>
      <c r="AH153" s="12"/>
      <c r="AI153" s="12"/>
      <c r="AJ153" s="11" t="s">
        <v>47</v>
      </c>
      <c r="AK153" s="11" t="s">
        <v>47</v>
      </c>
      <c r="AL153" s="11" t="s">
        <v>47</v>
      </c>
      <c r="AM153" s="11" t="s">
        <v>47</v>
      </c>
      <c r="AN153" s="11" t="s">
        <v>47</v>
      </c>
      <c r="AO153" s="30">
        <f>SUM(AO154:AO161)</f>
        <v>0</v>
      </c>
      <c r="AP153" s="30">
        <f t="shared" ref="AP153:DA153" si="182">SUM(AP154:AP161)</f>
        <v>0</v>
      </c>
      <c r="AQ153" s="30">
        <f t="shared" si="182"/>
        <v>0</v>
      </c>
      <c r="AR153" s="30">
        <f t="shared" si="182"/>
        <v>0</v>
      </c>
      <c r="AS153" s="30">
        <f t="shared" si="182"/>
        <v>0</v>
      </c>
      <c r="AT153" s="30">
        <f t="shared" si="182"/>
        <v>0</v>
      </c>
      <c r="AU153" s="30">
        <f t="shared" si="182"/>
        <v>0</v>
      </c>
      <c r="AV153" s="30">
        <f t="shared" si="182"/>
        <v>0</v>
      </c>
      <c r="AW153" s="30">
        <f t="shared" si="182"/>
        <v>0</v>
      </c>
      <c r="AX153" s="30">
        <f t="shared" si="182"/>
        <v>0</v>
      </c>
      <c r="AY153" s="30">
        <f t="shared" si="182"/>
        <v>0</v>
      </c>
      <c r="AZ153" s="30">
        <f t="shared" si="182"/>
        <v>0</v>
      </c>
      <c r="BA153" s="30">
        <f t="shared" si="182"/>
        <v>0</v>
      </c>
      <c r="BB153" s="30">
        <f t="shared" si="182"/>
        <v>0</v>
      </c>
      <c r="BC153" s="30">
        <f t="shared" si="182"/>
        <v>0</v>
      </c>
      <c r="BD153" s="30">
        <f t="shared" si="182"/>
        <v>0</v>
      </c>
      <c r="BE153" s="30">
        <f t="shared" si="182"/>
        <v>0</v>
      </c>
      <c r="BF153" s="30">
        <f t="shared" si="182"/>
        <v>0</v>
      </c>
      <c r="BG153" s="30">
        <f t="shared" si="182"/>
        <v>0</v>
      </c>
      <c r="BH153" s="30">
        <f t="shared" si="182"/>
        <v>0</v>
      </c>
      <c r="BI153" s="30">
        <f t="shared" si="182"/>
        <v>263161.7</v>
      </c>
      <c r="BJ153" s="30">
        <f t="shared" si="182"/>
        <v>0</v>
      </c>
      <c r="BK153" s="30">
        <f t="shared" si="182"/>
        <v>0</v>
      </c>
      <c r="BL153" s="30">
        <f t="shared" si="182"/>
        <v>0</v>
      </c>
      <c r="BM153" s="30">
        <f t="shared" si="182"/>
        <v>263161.7</v>
      </c>
      <c r="BN153" s="30">
        <f t="shared" si="182"/>
        <v>526323.4</v>
      </c>
      <c r="BO153" s="30">
        <f t="shared" si="182"/>
        <v>0</v>
      </c>
      <c r="BP153" s="30">
        <f t="shared" si="182"/>
        <v>0</v>
      </c>
      <c r="BQ153" s="30">
        <f t="shared" si="182"/>
        <v>0</v>
      </c>
      <c r="BR153" s="30">
        <f t="shared" si="182"/>
        <v>526323.4</v>
      </c>
      <c r="BS153" s="30">
        <f t="shared" si="182"/>
        <v>0</v>
      </c>
      <c r="BT153" s="30">
        <f t="shared" si="182"/>
        <v>0</v>
      </c>
      <c r="BU153" s="30">
        <f t="shared" si="182"/>
        <v>0</v>
      </c>
      <c r="BV153" s="30">
        <f t="shared" si="182"/>
        <v>0</v>
      </c>
      <c r="BW153" s="30">
        <f t="shared" si="182"/>
        <v>0</v>
      </c>
      <c r="BX153" s="30">
        <f t="shared" si="182"/>
        <v>0</v>
      </c>
      <c r="BY153" s="30">
        <f t="shared" si="182"/>
        <v>0</v>
      </c>
      <c r="BZ153" s="30">
        <f t="shared" si="182"/>
        <v>0</v>
      </c>
      <c r="CA153" s="30">
        <f t="shared" si="182"/>
        <v>0</v>
      </c>
      <c r="CB153" s="30">
        <f t="shared" si="182"/>
        <v>0</v>
      </c>
      <c r="CC153" s="30">
        <f t="shared" si="182"/>
        <v>0</v>
      </c>
      <c r="CD153" s="30">
        <f t="shared" si="182"/>
        <v>0</v>
      </c>
      <c r="CE153" s="30">
        <f t="shared" si="182"/>
        <v>0</v>
      </c>
      <c r="CF153" s="30">
        <f t="shared" si="182"/>
        <v>0</v>
      </c>
      <c r="CG153" s="30">
        <f t="shared" si="182"/>
        <v>0</v>
      </c>
      <c r="CH153" s="30">
        <f t="shared" si="182"/>
        <v>0</v>
      </c>
      <c r="CI153" s="30">
        <f t="shared" si="182"/>
        <v>0</v>
      </c>
      <c r="CJ153" s="30">
        <f t="shared" si="182"/>
        <v>0</v>
      </c>
      <c r="CK153" s="30">
        <f t="shared" si="182"/>
        <v>0</v>
      </c>
      <c r="CL153" s="30">
        <f t="shared" si="182"/>
        <v>0</v>
      </c>
      <c r="CM153" s="30">
        <f t="shared" si="182"/>
        <v>0</v>
      </c>
      <c r="CN153" s="30">
        <f t="shared" si="182"/>
        <v>0</v>
      </c>
      <c r="CO153" s="30">
        <f t="shared" si="182"/>
        <v>0</v>
      </c>
      <c r="CP153" s="30">
        <f t="shared" si="182"/>
        <v>0</v>
      </c>
      <c r="CQ153" s="30">
        <f t="shared" si="182"/>
        <v>0</v>
      </c>
      <c r="CR153" s="30">
        <f t="shared" si="182"/>
        <v>0</v>
      </c>
      <c r="CS153" s="30">
        <f t="shared" si="182"/>
        <v>0</v>
      </c>
      <c r="CT153" s="30">
        <f t="shared" si="182"/>
        <v>0</v>
      </c>
      <c r="CU153" s="30">
        <f t="shared" si="182"/>
        <v>0</v>
      </c>
      <c r="CV153" s="30">
        <f t="shared" si="182"/>
        <v>0</v>
      </c>
      <c r="CW153" s="30">
        <f t="shared" si="182"/>
        <v>0</v>
      </c>
      <c r="CX153" s="30">
        <f t="shared" si="182"/>
        <v>0</v>
      </c>
      <c r="CY153" s="30">
        <f t="shared" si="182"/>
        <v>0</v>
      </c>
      <c r="CZ153" s="30">
        <f t="shared" si="182"/>
        <v>0</v>
      </c>
      <c r="DA153" s="30">
        <f t="shared" si="182"/>
        <v>0</v>
      </c>
      <c r="DB153" s="30">
        <f t="shared" ref="DB153:DZ153" si="183">SUM(DB154:DB161)</f>
        <v>0</v>
      </c>
      <c r="DC153" s="30">
        <f t="shared" si="183"/>
        <v>0</v>
      </c>
      <c r="DD153" s="30">
        <f t="shared" si="183"/>
        <v>0</v>
      </c>
      <c r="DE153" s="30">
        <f t="shared" si="183"/>
        <v>0</v>
      </c>
      <c r="DF153" s="30">
        <f t="shared" si="183"/>
        <v>0</v>
      </c>
      <c r="DG153" s="30">
        <f t="shared" si="183"/>
        <v>0</v>
      </c>
      <c r="DH153" s="30">
        <f t="shared" si="183"/>
        <v>0</v>
      </c>
      <c r="DI153" s="30">
        <f t="shared" si="183"/>
        <v>0</v>
      </c>
      <c r="DJ153" s="30">
        <f t="shared" si="183"/>
        <v>0</v>
      </c>
      <c r="DK153" s="30">
        <f t="shared" si="183"/>
        <v>0</v>
      </c>
      <c r="DL153" s="30">
        <f t="shared" si="183"/>
        <v>0</v>
      </c>
      <c r="DM153" s="30">
        <f t="shared" si="183"/>
        <v>0</v>
      </c>
      <c r="DN153" s="30">
        <f t="shared" si="183"/>
        <v>0</v>
      </c>
      <c r="DO153" s="30">
        <f t="shared" si="183"/>
        <v>0</v>
      </c>
      <c r="DP153" s="30">
        <f t="shared" si="183"/>
        <v>0</v>
      </c>
      <c r="DQ153" s="30">
        <f t="shared" si="183"/>
        <v>0</v>
      </c>
      <c r="DR153" s="30">
        <f t="shared" si="183"/>
        <v>0</v>
      </c>
      <c r="DS153" s="30">
        <f t="shared" si="183"/>
        <v>0</v>
      </c>
      <c r="DT153" s="30">
        <f t="shared" si="183"/>
        <v>0</v>
      </c>
      <c r="DU153" s="30">
        <f t="shared" si="183"/>
        <v>0</v>
      </c>
      <c r="DV153" s="30">
        <f t="shared" si="183"/>
        <v>0</v>
      </c>
      <c r="DW153" s="30">
        <f t="shared" si="183"/>
        <v>0</v>
      </c>
      <c r="DX153" s="30">
        <f t="shared" si="183"/>
        <v>0</v>
      </c>
      <c r="DY153" s="30">
        <f t="shared" si="183"/>
        <v>0</v>
      </c>
      <c r="DZ153" s="30">
        <f t="shared" si="183"/>
        <v>0</v>
      </c>
      <c r="EA153" s="11"/>
      <c r="EB153" s="2"/>
      <c r="EC153" s="2"/>
    </row>
    <row r="154" spans="1:133" ht="38.65" customHeight="1" x14ac:dyDescent="0.25">
      <c r="A154" s="38" t="s">
        <v>417</v>
      </c>
      <c r="B154" s="47" t="s">
        <v>418</v>
      </c>
      <c r="C154" s="14" t="s">
        <v>131</v>
      </c>
      <c r="D154" s="14" t="s">
        <v>142</v>
      </c>
      <c r="E154" s="14" t="s">
        <v>79</v>
      </c>
      <c r="F154" s="14"/>
      <c r="G154" s="14"/>
      <c r="H154" s="14"/>
      <c r="I154" s="14"/>
      <c r="J154" s="14"/>
      <c r="K154" s="14" t="s">
        <v>132</v>
      </c>
      <c r="L154" s="14" t="s">
        <v>297</v>
      </c>
      <c r="M154" s="14" t="s">
        <v>133</v>
      </c>
      <c r="N154" s="14" t="s">
        <v>134</v>
      </c>
      <c r="O154" s="14" t="s">
        <v>132</v>
      </c>
      <c r="P154" s="14" t="s">
        <v>297</v>
      </c>
      <c r="Q154" s="14" t="s">
        <v>133</v>
      </c>
      <c r="R154" s="14" t="s">
        <v>134</v>
      </c>
      <c r="S154" s="14"/>
      <c r="T154" s="14"/>
      <c r="U154" s="14"/>
      <c r="V154" s="14"/>
      <c r="W154" s="14"/>
      <c r="X154" s="14"/>
      <c r="Y154" s="14"/>
      <c r="Z154" s="14"/>
      <c r="AA154" s="14" t="s">
        <v>143</v>
      </c>
      <c r="AB154" s="14" t="s">
        <v>52</v>
      </c>
      <c r="AC154" s="15" t="s">
        <v>88</v>
      </c>
      <c r="AD154" s="14" t="s">
        <v>137</v>
      </c>
      <c r="AE154" s="14" t="s">
        <v>298</v>
      </c>
      <c r="AF154" s="15" t="s">
        <v>101</v>
      </c>
      <c r="AG154" s="16"/>
      <c r="AH154" s="16"/>
      <c r="AI154" s="17"/>
      <c r="AJ154" s="47" t="s">
        <v>169</v>
      </c>
      <c r="AK154" s="18" t="s">
        <v>138</v>
      </c>
      <c r="AL154" s="18" t="s">
        <v>304</v>
      </c>
      <c r="AM154" s="18" t="s">
        <v>184</v>
      </c>
      <c r="AN154" s="18" t="s">
        <v>54</v>
      </c>
      <c r="AO154" s="34"/>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20" t="s">
        <v>55</v>
      </c>
      <c r="EB154" s="2"/>
      <c r="EC154" s="2"/>
    </row>
    <row r="155" spans="1:133" ht="112.5" x14ac:dyDescent="0.25">
      <c r="A155" s="40"/>
      <c r="B155" s="48"/>
      <c r="C155" s="14" t="s">
        <v>50</v>
      </c>
      <c r="D155" s="14" t="s">
        <v>228</v>
      </c>
      <c r="E155" s="14" t="s">
        <v>51</v>
      </c>
      <c r="F155" s="14"/>
      <c r="G155" s="14"/>
      <c r="H155" s="14"/>
      <c r="I155" s="14"/>
      <c r="J155" s="14"/>
      <c r="K155" s="14"/>
      <c r="L155" s="14"/>
      <c r="M155" s="14"/>
      <c r="N155" s="14"/>
      <c r="O155" s="14"/>
      <c r="P155" s="14"/>
      <c r="Q155" s="14"/>
      <c r="R155" s="14"/>
      <c r="S155" s="14"/>
      <c r="T155" s="14"/>
      <c r="U155" s="14"/>
      <c r="V155" s="14"/>
      <c r="W155" s="14"/>
      <c r="X155" s="14"/>
      <c r="Y155" s="14"/>
      <c r="Z155" s="14"/>
      <c r="AA155" s="14" t="s">
        <v>135</v>
      </c>
      <c r="AB155" s="14" t="s">
        <v>107</v>
      </c>
      <c r="AC155" s="15" t="s">
        <v>136</v>
      </c>
      <c r="AD155" s="14" t="s">
        <v>182</v>
      </c>
      <c r="AE155" s="14" t="s">
        <v>52</v>
      </c>
      <c r="AF155" s="15" t="s">
        <v>101</v>
      </c>
      <c r="AG155" s="14"/>
      <c r="AH155" s="14"/>
      <c r="AI155" s="15"/>
      <c r="AJ155" s="48"/>
      <c r="AK155" s="18" t="s">
        <v>138</v>
      </c>
      <c r="AL155" s="18" t="s">
        <v>305</v>
      </c>
      <c r="AM155" s="18" t="s">
        <v>184</v>
      </c>
      <c r="AN155" s="18" t="s">
        <v>54</v>
      </c>
      <c r="AO155" s="34"/>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20" t="s">
        <v>55</v>
      </c>
      <c r="EB155" s="21" t="s">
        <v>56</v>
      </c>
      <c r="EC155" s="2"/>
    </row>
    <row r="156" spans="1:133" ht="67.5" x14ac:dyDescent="0.25">
      <c r="A156" s="40"/>
      <c r="B156" s="48"/>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5"/>
      <c r="AD156" s="14" t="s">
        <v>129</v>
      </c>
      <c r="AE156" s="14" t="s">
        <v>52</v>
      </c>
      <c r="AF156" s="15" t="s">
        <v>130</v>
      </c>
      <c r="AG156" s="14"/>
      <c r="AH156" s="14"/>
      <c r="AI156" s="15"/>
      <c r="AJ156" s="48"/>
      <c r="AK156" s="18"/>
      <c r="AL156" s="18"/>
      <c r="AM156" s="18"/>
      <c r="AN156" s="18"/>
      <c r="AO156" s="34"/>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20"/>
      <c r="EB156" s="21" t="s">
        <v>58</v>
      </c>
      <c r="EC156" s="2"/>
    </row>
    <row r="157" spans="1:133" ht="33.75" x14ac:dyDescent="0.25">
      <c r="A157" s="40"/>
      <c r="B157" s="48"/>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5"/>
      <c r="AD157" s="14" t="s">
        <v>299</v>
      </c>
      <c r="AE157" s="14" t="s">
        <v>52</v>
      </c>
      <c r="AF157" s="15" t="s">
        <v>300</v>
      </c>
      <c r="AG157" s="14"/>
      <c r="AH157" s="14"/>
      <c r="AI157" s="15"/>
      <c r="AJ157" s="48"/>
      <c r="AK157" s="18"/>
      <c r="AL157" s="18"/>
      <c r="AM157" s="18"/>
      <c r="AN157" s="18"/>
      <c r="AO157" s="34"/>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20"/>
      <c r="EB157" s="21" t="s">
        <v>69</v>
      </c>
      <c r="EC157" s="2"/>
    </row>
    <row r="158" spans="1:133" ht="33.75" x14ac:dyDescent="0.25">
      <c r="A158" s="39"/>
      <c r="B158" s="48"/>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5"/>
      <c r="AD158" s="14" t="s">
        <v>104</v>
      </c>
      <c r="AE158" s="14" t="s">
        <v>52</v>
      </c>
      <c r="AF158" s="15" t="s">
        <v>105</v>
      </c>
      <c r="AG158" s="14"/>
      <c r="AH158" s="14"/>
      <c r="AI158" s="15"/>
      <c r="AJ158" s="48"/>
      <c r="AK158" s="18"/>
      <c r="AL158" s="18"/>
      <c r="AM158" s="18"/>
      <c r="AN158" s="18"/>
      <c r="AO158" s="34"/>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G158" s="19"/>
      <c r="DH158" s="19"/>
      <c r="DI158" s="19"/>
      <c r="DJ158" s="19"/>
      <c r="DK158" s="19"/>
      <c r="DL158" s="19"/>
      <c r="DM158" s="19"/>
      <c r="DN158" s="19"/>
      <c r="DO158" s="19"/>
      <c r="DP158" s="19"/>
      <c r="DQ158" s="19"/>
      <c r="DR158" s="19"/>
      <c r="DS158" s="19"/>
      <c r="DT158" s="19"/>
      <c r="DU158" s="19"/>
      <c r="DV158" s="19"/>
      <c r="DW158" s="19"/>
      <c r="DX158" s="19"/>
      <c r="DY158" s="19"/>
      <c r="DZ158" s="19"/>
      <c r="EA158" s="20"/>
      <c r="EB158" s="21" t="s">
        <v>71</v>
      </c>
      <c r="EC158" s="2"/>
    </row>
    <row r="159" spans="1:133" ht="96.2" customHeight="1" x14ac:dyDescent="0.25">
      <c r="A159" s="38" t="s">
        <v>419</v>
      </c>
      <c r="B159" s="47" t="s">
        <v>420</v>
      </c>
      <c r="C159" s="14" t="s">
        <v>77</v>
      </c>
      <c r="D159" s="14" t="s">
        <v>78</v>
      </c>
      <c r="E159" s="14" t="s">
        <v>79</v>
      </c>
      <c r="F159" s="14"/>
      <c r="G159" s="14"/>
      <c r="H159" s="14"/>
      <c r="I159" s="14"/>
      <c r="J159" s="14"/>
      <c r="K159" s="14" t="s">
        <v>213</v>
      </c>
      <c r="L159" s="14" t="s">
        <v>214</v>
      </c>
      <c r="M159" s="14" t="s">
        <v>133</v>
      </c>
      <c r="N159" s="14" t="s">
        <v>113</v>
      </c>
      <c r="O159" s="14" t="s">
        <v>213</v>
      </c>
      <c r="P159" s="14" t="s">
        <v>214</v>
      </c>
      <c r="Q159" s="14" t="s">
        <v>133</v>
      </c>
      <c r="R159" s="14" t="s">
        <v>113</v>
      </c>
      <c r="S159" s="14"/>
      <c r="T159" s="14"/>
      <c r="U159" s="14"/>
      <c r="V159" s="14"/>
      <c r="W159" s="14"/>
      <c r="X159" s="14"/>
      <c r="Y159" s="14"/>
      <c r="Z159" s="14"/>
      <c r="AA159" s="14" t="s">
        <v>80</v>
      </c>
      <c r="AB159" s="14" t="s">
        <v>81</v>
      </c>
      <c r="AC159" s="15" t="s">
        <v>82</v>
      </c>
      <c r="AD159" s="14" t="s">
        <v>314</v>
      </c>
      <c r="AE159" s="14" t="s">
        <v>52</v>
      </c>
      <c r="AF159" s="15" t="s">
        <v>116</v>
      </c>
      <c r="AG159" s="16"/>
      <c r="AH159" s="16"/>
      <c r="AI159" s="17"/>
      <c r="AJ159" s="47" t="s">
        <v>169</v>
      </c>
      <c r="AK159" s="18" t="s">
        <v>215</v>
      </c>
      <c r="AL159" s="18" t="s">
        <v>338</v>
      </c>
      <c r="AM159" s="18" t="s">
        <v>184</v>
      </c>
      <c r="AN159" s="18" t="s">
        <v>54</v>
      </c>
      <c r="AO159" s="34"/>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20" t="s">
        <v>55</v>
      </c>
      <c r="EB159" s="2"/>
      <c r="EC159" s="2"/>
    </row>
    <row r="160" spans="1:133" ht="33.75" x14ac:dyDescent="0.25">
      <c r="A160" s="39"/>
      <c r="B160" s="48"/>
      <c r="C160" s="14" t="s">
        <v>50</v>
      </c>
      <c r="D160" s="14" t="s">
        <v>339</v>
      </c>
      <c r="E160" s="14" t="s">
        <v>51</v>
      </c>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5"/>
      <c r="AD160" s="14"/>
      <c r="AE160" s="14"/>
      <c r="AF160" s="15"/>
      <c r="AG160" s="14"/>
      <c r="AH160" s="14"/>
      <c r="AI160" s="15"/>
      <c r="AJ160" s="48"/>
      <c r="AK160" s="18"/>
      <c r="AL160" s="18"/>
      <c r="AM160" s="18"/>
      <c r="AN160" s="18"/>
      <c r="AO160" s="34"/>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20"/>
      <c r="EB160" s="21" t="s">
        <v>56</v>
      </c>
      <c r="EC160" s="2"/>
    </row>
    <row r="161" spans="1:133" ht="33.75" x14ac:dyDescent="0.25">
      <c r="A161" s="22" t="s">
        <v>421</v>
      </c>
      <c r="B161" s="13" t="s">
        <v>422</v>
      </c>
      <c r="C161" s="14" t="s">
        <v>50</v>
      </c>
      <c r="D161" s="14" t="s">
        <v>218</v>
      </c>
      <c r="E161" s="14" t="s">
        <v>51</v>
      </c>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5"/>
      <c r="AD161" s="14"/>
      <c r="AE161" s="14"/>
      <c r="AF161" s="15"/>
      <c r="AG161" s="16"/>
      <c r="AH161" s="16"/>
      <c r="AI161" s="17"/>
      <c r="AJ161" s="13" t="s">
        <v>175</v>
      </c>
      <c r="AK161" s="18" t="s">
        <v>57</v>
      </c>
      <c r="AL161" s="18" t="s">
        <v>216</v>
      </c>
      <c r="AM161" s="18" t="s">
        <v>217</v>
      </c>
      <c r="AN161" s="18" t="s">
        <v>217</v>
      </c>
      <c r="AO161" s="34"/>
      <c r="AP161" s="19"/>
      <c r="AQ161" s="19"/>
      <c r="AR161" s="19"/>
      <c r="AS161" s="19"/>
      <c r="AT161" s="19"/>
      <c r="AU161" s="19"/>
      <c r="AV161" s="19"/>
      <c r="AW161" s="19"/>
      <c r="AX161" s="19"/>
      <c r="AY161" s="19"/>
      <c r="AZ161" s="19"/>
      <c r="BA161" s="19"/>
      <c r="BB161" s="19"/>
      <c r="BC161" s="19"/>
      <c r="BD161" s="19"/>
      <c r="BE161" s="19"/>
      <c r="BF161" s="19"/>
      <c r="BG161" s="19"/>
      <c r="BH161" s="19"/>
      <c r="BI161" s="19">
        <v>263161.7</v>
      </c>
      <c r="BJ161" s="19"/>
      <c r="BK161" s="19"/>
      <c r="BL161" s="19"/>
      <c r="BM161" s="19">
        <v>263161.7</v>
      </c>
      <c r="BN161" s="19">
        <v>526323.4</v>
      </c>
      <c r="BO161" s="19"/>
      <c r="BP161" s="19"/>
      <c r="BQ161" s="19"/>
      <c r="BR161" s="19">
        <v>526323.4</v>
      </c>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20" t="s">
        <v>55</v>
      </c>
      <c r="EB161" s="2"/>
      <c r="EC161" s="2"/>
    </row>
    <row r="162" spans="1:133" ht="22.5" customHeight="1" x14ac:dyDescent="0.25">
      <c r="A162" s="9" t="s">
        <v>423</v>
      </c>
      <c r="B162" s="11" t="s">
        <v>424</v>
      </c>
      <c r="C162" s="11" t="s">
        <v>47</v>
      </c>
      <c r="D162" s="11" t="s">
        <v>47</v>
      </c>
      <c r="E162" s="11" t="s">
        <v>47</v>
      </c>
      <c r="F162" s="11" t="s">
        <v>47</v>
      </c>
      <c r="G162" s="11" t="s">
        <v>47</v>
      </c>
      <c r="H162" s="11" t="s">
        <v>47</v>
      </c>
      <c r="I162" s="11" t="s">
        <v>47</v>
      </c>
      <c r="J162" s="11" t="s">
        <v>47</v>
      </c>
      <c r="K162" s="11" t="s">
        <v>47</v>
      </c>
      <c r="L162" s="11" t="s">
        <v>47</v>
      </c>
      <c r="M162" s="11" t="s">
        <v>47</v>
      </c>
      <c r="N162" s="11" t="s">
        <v>47</v>
      </c>
      <c r="O162" s="11" t="s">
        <v>47</v>
      </c>
      <c r="P162" s="11" t="s">
        <v>47</v>
      </c>
      <c r="Q162" s="11" t="s">
        <v>47</v>
      </c>
      <c r="R162" s="11" t="s">
        <v>47</v>
      </c>
      <c r="S162" s="11" t="s">
        <v>47</v>
      </c>
      <c r="T162" s="11" t="s">
        <v>47</v>
      </c>
      <c r="U162" s="11" t="s">
        <v>47</v>
      </c>
      <c r="V162" s="11" t="s">
        <v>47</v>
      </c>
      <c r="W162" s="11" t="s">
        <v>47</v>
      </c>
      <c r="X162" s="11" t="s">
        <v>47</v>
      </c>
      <c r="Y162" s="11" t="s">
        <v>47</v>
      </c>
      <c r="Z162" s="11" t="s">
        <v>47</v>
      </c>
      <c r="AA162" s="11" t="s">
        <v>47</v>
      </c>
      <c r="AB162" s="11" t="s">
        <v>47</v>
      </c>
      <c r="AC162" s="11" t="s">
        <v>47</v>
      </c>
      <c r="AD162" s="11" t="s">
        <v>47</v>
      </c>
      <c r="AE162" s="11" t="s">
        <v>47</v>
      </c>
      <c r="AF162" s="11" t="s">
        <v>47</v>
      </c>
      <c r="AG162" s="12"/>
      <c r="AH162" s="12"/>
      <c r="AI162" s="12"/>
      <c r="AJ162" s="11" t="s">
        <v>47</v>
      </c>
      <c r="AK162" s="11" t="s">
        <v>47</v>
      </c>
      <c r="AL162" s="11" t="s">
        <v>47</v>
      </c>
      <c r="AM162" s="11" t="s">
        <v>47</v>
      </c>
      <c r="AN162" s="11" t="s">
        <v>47</v>
      </c>
      <c r="AO162" s="30">
        <f>AO163-AO151-AO125</f>
        <v>21508685.379999995</v>
      </c>
      <c r="AP162" s="30">
        <f t="shared" ref="AP162:DA162" si="184">AP163-AP151-AP125</f>
        <v>21508685.379999995</v>
      </c>
      <c r="AQ162" s="30">
        <f t="shared" si="184"/>
        <v>88000</v>
      </c>
      <c r="AR162" s="30">
        <f t="shared" si="184"/>
        <v>88000</v>
      </c>
      <c r="AS162" s="30">
        <f t="shared" si="184"/>
        <v>8104679.2599999998</v>
      </c>
      <c r="AT162" s="30">
        <f t="shared" si="184"/>
        <v>8104679.2599999998</v>
      </c>
      <c r="AU162" s="30">
        <f t="shared" si="184"/>
        <v>50000</v>
      </c>
      <c r="AV162" s="30">
        <f t="shared" si="184"/>
        <v>50000</v>
      </c>
      <c r="AW162" s="30">
        <f t="shared" si="184"/>
        <v>12592197.010000002</v>
      </c>
      <c r="AX162" s="30">
        <f t="shared" si="184"/>
        <v>12592197.010000002</v>
      </c>
      <c r="AY162" s="30">
        <f t="shared" si="184"/>
        <v>17465175.77</v>
      </c>
      <c r="AZ162" s="30">
        <f t="shared" si="184"/>
        <v>90600</v>
      </c>
      <c r="BA162" s="30">
        <f t="shared" si="184"/>
        <v>4716075.7699999996</v>
      </c>
      <c r="BB162" s="30">
        <f t="shared" si="184"/>
        <v>0</v>
      </c>
      <c r="BC162" s="30">
        <f t="shared" si="184"/>
        <v>12658468</v>
      </c>
      <c r="BD162" s="30">
        <f t="shared" si="184"/>
        <v>10806800</v>
      </c>
      <c r="BE162" s="30">
        <f t="shared" si="184"/>
        <v>91500</v>
      </c>
      <c r="BF162" s="30">
        <f t="shared" si="184"/>
        <v>217432</v>
      </c>
      <c r="BG162" s="30">
        <f t="shared" si="184"/>
        <v>0</v>
      </c>
      <c r="BH162" s="30">
        <f t="shared" si="184"/>
        <v>10497768</v>
      </c>
      <c r="BI162" s="30">
        <f t="shared" si="184"/>
        <v>10838900</v>
      </c>
      <c r="BJ162" s="30">
        <f t="shared" si="184"/>
        <v>95000</v>
      </c>
      <c r="BK162" s="30">
        <f t="shared" si="184"/>
        <v>217432</v>
      </c>
      <c r="BL162" s="30">
        <f t="shared" si="184"/>
        <v>0</v>
      </c>
      <c r="BM162" s="30">
        <f t="shared" si="184"/>
        <v>10526468</v>
      </c>
      <c r="BN162" s="30">
        <f t="shared" si="184"/>
        <v>10838900</v>
      </c>
      <c r="BO162" s="30">
        <f t="shared" si="184"/>
        <v>95000</v>
      </c>
      <c r="BP162" s="30">
        <f t="shared" si="184"/>
        <v>217432</v>
      </c>
      <c r="BQ162" s="30">
        <f t="shared" si="184"/>
        <v>0</v>
      </c>
      <c r="BR162" s="30">
        <f t="shared" si="184"/>
        <v>10526468</v>
      </c>
      <c r="BS162" s="30">
        <f t="shared" si="184"/>
        <v>21453135.379999995</v>
      </c>
      <c r="BT162" s="30">
        <f t="shared" si="184"/>
        <v>21453135.379999995</v>
      </c>
      <c r="BU162" s="30">
        <f t="shared" si="184"/>
        <v>88000</v>
      </c>
      <c r="BV162" s="30">
        <f t="shared" si="184"/>
        <v>88000</v>
      </c>
      <c r="BW162" s="30">
        <f t="shared" si="184"/>
        <v>8104679.2599999998</v>
      </c>
      <c r="BX162" s="30">
        <f t="shared" si="184"/>
        <v>8104679.2599999998</v>
      </c>
      <c r="BY162" s="30">
        <f t="shared" si="184"/>
        <v>0</v>
      </c>
      <c r="BZ162" s="30">
        <f t="shared" si="184"/>
        <v>0</v>
      </c>
      <c r="CA162" s="30">
        <f t="shared" si="184"/>
        <v>12586647.010000002</v>
      </c>
      <c r="CB162" s="30">
        <f t="shared" si="184"/>
        <v>12586647.010000002</v>
      </c>
      <c r="CC162" s="30">
        <f t="shared" si="184"/>
        <v>17406975.77</v>
      </c>
      <c r="CD162" s="30">
        <f t="shared" si="184"/>
        <v>90600</v>
      </c>
      <c r="CE162" s="30">
        <f t="shared" si="184"/>
        <v>4716075.7699999996</v>
      </c>
      <c r="CF162" s="30">
        <f t="shared" si="184"/>
        <v>0</v>
      </c>
      <c r="CG162" s="30">
        <f t="shared" si="184"/>
        <v>12600268</v>
      </c>
      <c r="CH162" s="30">
        <f t="shared" si="184"/>
        <v>10806800</v>
      </c>
      <c r="CI162" s="30">
        <f t="shared" si="184"/>
        <v>91500</v>
      </c>
      <c r="CJ162" s="30">
        <f t="shared" si="184"/>
        <v>217432</v>
      </c>
      <c r="CK162" s="30">
        <f t="shared" si="184"/>
        <v>0</v>
      </c>
      <c r="CL162" s="30">
        <f t="shared" si="184"/>
        <v>10497768</v>
      </c>
      <c r="CM162" s="30">
        <f t="shared" si="184"/>
        <v>10575738.300000001</v>
      </c>
      <c r="CN162" s="30">
        <f t="shared" si="184"/>
        <v>95000</v>
      </c>
      <c r="CO162" s="30">
        <f t="shared" si="184"/>
        <v>217432</v>
      </c>
      <c r="CP162" s="30">
        <f t="shared" si="184"/>
        <v>0</v>
      </c>
      <c r="CQ162" s="30">
        <f t="shared" si="184"/>
        <v>10263306.300000001</v>
      </c>
      <c r="CR162" s="30">
        <f t="shared" si="184"/>
        <v>10312576.6</v>
      </c>
      <c r="CS162" s="30">
        <f t="shared" si="184"/>
        <v>95000</v>
      </c>
      <c r="CT162" s="30">
        <f t="shared" si="184"/>
        <v>217432</v>
      </c>
      <c r="CU162" s="30">
        <f t="shared" si="184"/>
        <v>0</v>
      </c>
      <c r="CV162" s="30">
        <f t="shared" si="184"/>
        <v>10000144.6</v>
      </c>
      <c r="CW162" s="30">
        <f t="shared" si="184"/>
        <v>21453135.379999995</v>
      </c>
      <c r="CX162" s="30">
        <f t="shared" si="184"/>
        <v>21453135.379999995</v>
      </c>
      <c r="CY162" s="30">
        <f t="shared" si="184"/>
        <v>88000</v>
      </c>
      <c r="CZ162" s="30">
        <f t="shared" si="184"/>
        <v>88000</v>
      </c>
      <c r="DA162" s="30">
        <f t="shared" si="184"/>
        <v>8104679.2599999998</v>
      </c>
      <c r="DB162" s="30">
        <f t="shared" ref="DB162:DZ162" si="185">DB163-DB151-DB125</f>
        <v>8104679.2599999998</v>
      </c>
      <c r="DC162" s="30">
        <f t="shared" si="185"/>
        <v>0</v>
      </c>
      <c r="DD162" s="30">
        <f t="shared" si="185"/>
        <v>0</v>
      </c>
      <c r="DE162" s="30">
        <f t="shared" si="185"/>
        <v>12586647.010000002</v>
      </c>
      <c r="DF162" s="30">
        <f t="shared" si="185"/>
        <v>12586647.010000002</v>
      </c>
      <c r="DG162" s="30">
        <f t="shared" si="185"/>
        <v>17406975.77</v>
      </c>
      <c r="DH162" s="30">
        <f t="shared" si="185"/>
        <v>90600</v>
      </c>
      <c r="DI162" s="30">
        <f t="shared" si="185"/>
        <v>4716075.7699999996</v>
      </c>
      <c r="DJ162" s="30">
        <f t="shared" si="185"/>
        <v>0</v>
      </c>
      <c r="DK162" s="30">
        <f t="shared" si="185"/>
        <v>12600268</v>
      </c>
      <c r="DL162" s="30">
        <f t="shared" si="185"/>
        <v>10806800</v>
      </c>
      <c r="DM162" s="30">
        <f t="shared" si="185"/>
        <v>91500</v>
      </c>
      <c r="DN162" s="30">
        <f t="shared" si="185"/>
        <v>217432</v>
      </c>
      <c r="DO162" s="30">
        <f t="shared" si="185"/>
        <v>0</v>
      </c>
      <c r="DP162" s="30">
        <f t="shared" si="185"/>
        <v>10497768</v>
      </c>
      <c r="DQ162" s="30">
        <f t="shared" si="185"/>
        <v>10575738.300000001</v>
      </c>
      <c r="DR162" s="30">
        <f t="shared" si="185"/>
        <v>95000</v>
      </c>
      <c r="DS162" s="30">
        <f t="shared" si="185"/>
        <v>217432</v>
      </c>
      <c r="DT162" s="30">
        <f t="shared" si="185"/>
        <v>0</v>
      </c>
      <c r="DU162" s="30">
        <f t="shared" si="185"/>
        <v>10263306.300000001</v>
      </c>
      <c r="DV162" s="30">
        <f t="shared" si="185"/>
        <v>10312576.6</v>
      </c>
      <c r="DW162" s="30">
        <f t="shared" si="185"/>
        <v>95000</v>
      </c>
      <c r="DX162" s="30">
        <f t="shared" si="185"/>
        <v>217432</v>
      </c>
      <c r="DY162" s="30">
        <f t="shared" si="185"/>
        <v>0</v>
      </c>
      <c r="DZ162" s="30">
        <f t="shared" si="185"/>
        <v>10000144.6</v>
      </c>
      <c r="EA162" s="12"/>
      <c r="EB162" s="2"/>
      <c r="EC162" s="2"/>
    </row>
    <row r="163" spans="1:133" ht="22.5" customHeight="1" x14ac:dyDescent="0.25">
      <c r="A163" s="23" t="s">
        <v>425</v>
      </c>
      <c r="B163" s="24" t="s">
        <v>426</v>
      </c>
      <c r="C163" s="24" t="s">
        <v>47</v>
      </c>
      <c r="D163" s="24" t="s">
        <v>47</v>
      </c>
      <c r="E163" s="24" t="s">
        <v>47</v>
      </c>
      <c r="F163" s="24" t="s">
        <v>47</v>
      </c>
      <c r="G163" s="24" t="s">
        <v>47</v>
      </c>
      <c r="H163" s="24" t="s">
        <v>47</v>
      </c>
      <c r="I163" s="24" t="s">
        <v>47</v>
      </c>
      <c r="J163" s="24" t="s">
        <v>47</v>
      </c>
      <c r="K163" s="24" t="s">
        <v>47</v>
      </c>
      <c r="L163" s="24" t="s">
        <v>47</v>
      </c>
      <c r="M163" s="24" t="s">
        <v>47</v>
      </c>
      <c r="N163" s="24" t="s">
        <v>47</v>
      </c>
      <c r="O163" s="24" t="s">
        <v>47</v>
      </c>
      <c r="P163" s="24" t="s">
        <v>47</v>
      </c>
      <c r="Q163" s="24" t="s">
        <v>47</v>
      </c>
      <c r="R163" s="24" t="s">
        <v>47</v>
      </c>
      <c r="S163" s="24" t="s">
        <v>47</v>
      </c>
      <c r="T163" s="24" t="s">
        <v>47</v>
      </c>
      <c r="U163" s="24" t="s">
        <v>47</v>
      </c>
      <c r="V163" s="24" t="s">
        <v>47</v>
      </c>
      <c r="W163" s="24" t="s">
        <v>47</v>
      </c>
      <c r="X163" s="24" t="s">
        <v>47</v>
      </c>
      <c r="Y163" s="24" t="s">
        <v>47</v>
      </c>
      <c r="Z163" s="24" t="s">
        <v>47</v>
      </c>
      <c r="AA163" s="24" t="s">
        <v>47</v>
      </c>
      <c r="AB163" s="24" t="s">
        <v>47</v>
      </c>
      <c r="AC163" s="24" t="s">
        <v>47</v>
      </c>
      <c r="AD163" s="24" t="s">
        <v>47</v>
      </c>
      <c r="AE163" s="24" t="s">
        <v>47</v>
      </c>
      <c r="AF163" s="24" t="s">
        <v>47</v>
      </c>
      <c r="AG163" s="25"/>
      <c r="AH163" s="25"/>
      <c r="AI163" s="25"/>
      <c r="AJ163" s="24" t="s">
        <v>47</v>
      </c>
      <c r="AK163" s="24" t="s">
        <v>47</v>
      </c>
      <c r="AL163" s="24" t="s">
        <v>47</v>
      </c>
      <c r="AM163" s="24" t="s">
        <v>47</v>
      </c>
      <c r="AN163" s="24" t="s">
        <v>47</v>
      </c>
      <c r="AO163" s="31">
        <f>AO15</f>
        <v>21508685.379999995</v>
      </c>
      <c r="AP163" s="31">
        <f t="shared" ref="AP163:DA163" si="186">AP15</f>
        <v>21508685.379999995</v>
      </c>
      <c r="AQ163" s="31">
        <f t="shared" si="186"/>
        <v>88000</v>
      </c>
      <c r="AR163" s="31">
        <f t="shared" si="186"/>
        <v>88000</v>
      </c>
      <c r="AS163" s="31">
        <f t="shared" si="186"/>
        <v>8104679.2599999998</v>
      </c>
      <c r="AT163" s="31">
        <f t="shared" si="186"/>
        <v>8104679.2599999998</v>
      </c>
      <c r="AU163" s="31">
        <f t="shared" si="186"/>
        <v>50000</v>
      </c>
      <c r="AV163" s="31">
        <f t="shared" si="186"/>
        <v>50000</v>
      </c>
      <c r="AW163" s="31">
        <f t="shared" si="186"/>
        <v>12592197.010000002</v>
      </c>
      <c r="AX163" s="31">
        <f t="shared" si="186"/>
        <v>12592197.010000002</v>
      </c>
      <c r="AY163" s="31">
        <f t="shared" si="186"/>
        <v>17465175.77</v>
      </c>
      <c r="AZ163" s="31">
        <f t="shared" si="186"/>
        <v>90600</v>
      </c>
      <c r="BA163" s="31">
        <f t="shared" si="186"/>
        <v>4716075.7699999996</v>
      </c>
      <c r="BB163" s="31">
        <f t="shared" si="186"/>
        <v>0</v>
      </c>
      <c r="BC163" s="31">
        <f t="shared" si="186"/>
        <v>12658468</v>
      </c>
      <c r="BD163" s="31">
        <f t="shared" si="186"/>
        <v>10806800</v>
      </c>
      <c r="BE163" s="31">
        <f t="shared" si="186"/>
        <v>91500</v>
      </c>
      <c r="BF163" s="31">
        <f t="shared" si="186"/>
        <v>217432</v>
      </c>
      <c r="BG163" s="31">
        <f t="shared" si="186"/>
        <v>0</v>
      </c>
      <c r="BH163" s="31">
        <f t="shared" si="186"/>
        <v>10497768</v>
      </c>
      <c r="BI163" s="31">
        <f t="shared" si="186"/>
        <v>11102061.699999999</v>
      </c>
      <c r="BJ163" s="31">
        <f t="shared" si="186"/>
        <v>95000</v>
      </c>
      <c r="BK163" s="31">
        <f t="shared" si="186"/>
        <v>217432</v>
      </c>
      <c r="BL163" s="31">
        <f t="shared" si="186"/>
        <v>0</v>
      </c>
      <c r="BM163" s="31">
        <f t="shared" si="186"/>
        <v>10789629.699999999</v>
      </c>
      <c r="BN163" s="31">
        <f t="shared" si="186"/>
        <v>11365223.4</v>
      </c>
      <c r="BO163" s="31">
        <f t="shared" si="186"/>
        <v>95000</v>
      </c>
      <c r="BP163" s="31">
        <f t="shared" si="186"/>
        <v>217432</v>
      </c>
      <c r="BQ163" s="31">
        <f t="shared" si="186"/>
        <v>0</v>
      </c>
      <c r="BR163" s="31">
        <f t="shared" si="186"/>
        <v>11052791.4</v>
      </c>
      <c r="BS163" s="31">
        <f t="shared" si="186"/>
        <v>21453135.379999995</v>
      </c>
      <c r="BT163" s="31">
        <f t="shared" si="186"/>
        <v>21453135.379999995</v>
      </c>
      <c r="BU163" s="31">
        <f t="shared" si="186"/>
        <v>88000</v>
      </c>
      <c r="BV163" s="31">
        <f t="shared" si="186"/>
        <v>88000</v>
      </c>
      <c r="BW163" s="31">
        <f t="shared" si="186"/>
        <v>8104679.2599999998</v>
      </c>
      <c r="BX163" s="31">
        <f t="shared" si="186"/>
        <v>8104679.2599999998</v>
      </c>
      <c r="BY163" s="31">
        <f t="shared" si="186"/>
        <v>0</v>
      </c>
      <c r="BZ163" s="31">
        <f t="shared" si="186"/>
        <v>0</v>
      </c>
      <c r="CA163" s="31">
        <f t="shared" si="186"/>
        <v>12586647.010000002</v>
      </c>
      <c r="CB163" s="31">
        <f t="shared" si="186"/>
        <v>12586647.010000002</v>
      </c>
      <c r="CC163" s="31">
        <f t="shared" si="186"/>
        <v>17406975.77</v>
      </c>
      <c r="CD163" s="31">
        <f t="shared" si="186"/>
        <v>90600</v>
      </c>
      <c r="CE163" s="31">
        <f t="shared" si="186"/>
        <v>4716075.7699999996</v>
      </c>
      <c r="CF163" s="31">
        <f t="shared" si="186"/>
        <v>0</v>
      </c>
      <c r="CG163" s="31">
        <f t="shared" si="186"/>
        <v>12600268</v>
      </c>
      <c r="CH163" s="31">
        <f t="shared" si="186"/>
        <v>10806800</v>
      </c>
      <c r="CI163" s="31">
        <f t="shared" si="186"/>
        <v>91500</v>
      </c>
      <c r="CJ163" s="31">
        <f t="shared" si="186"/>
        <v>217432</v>
      </c>
      <c r="CK163" s="31">
        <f t="shared" si="186"/>
        <v>0</v>
      </c>
      <c r="CL163" s="31">
        <f t="shared" si="186"/>
        <v>10497768</v>
      </c>
      <c r="CM163" s="31">
        <f t="shared" si="186"/>
        <v>10575738.300000001</v>
      </c>
      <c r="CN163" s="31">
        <f t="shared" si="186"/>
        <v>95000</v>
      </c>
      <c r="CO163" s="31">
        <f t="shared" si="186"/>
        <v>217432</v>
      </c>
      <c r="CP163" s="31">
        <f t="shared" si="186"/>
        <v>0</v>
      </c>
      <c r="CQ163" s="31">
        <f t="shared" si="186"/>
        <v>10263306.300000001</v>
      </c>
      <c r="CR163" s="31">
        <f t="shared" si="186"/>
        <v>10312576.6</v>
      </c>
      <c r="CS163" s="31">
        <f t="shared" si="186"/>
        <v>95000</v>
      </c>
      <c r="CT163" s="31">
        <f t="shared" si="186"/>
        <v>217432</v>
      </c>
      <c r="CU163" s="31">
        <f t="shared" si="186"/>
        <v>0</v>
      </c>
      <c r="CV163" s="31">
        <f t="shared" si="186"/>
        <v>10000144.6</v>
      </c>
      <c r="CW163" s="31">
        <f t="shared" si="186"/>
        <v>21453135.379999995</v>
      </c>
      <c r="CX163" s="31">
        <f t="shared" si="186"/>
        <v>21453135.379999995</v>
      </c>
      <c r="CY163" s="31">
        <f t="shared" si="186"/>
        <v>88000</v>
      </c>
      <c r="CZ163" s="31">
        <f t="shared" si="186"/>
        <v>88000</v>
      </c>
      <c r="DA163" s="31">
        <f t="shared" si="186"/>
        <v>8104679.2599999998</v>
      </c>
      <c r="DB163" s="31">
        <f t="shared" ref="DB163:DZ163" si="187">DB15</f>
        <v>8104679.2599999998</v>
      </c>
      <c r="DC163" s="31">
        <f t="shared" si="187"/>
        <v>0</v>
      </c>
      <c r="DD163" s="31">
        <f t="shared" si="187"/>
        <v>0</v>
      </c>
      <c r="DE163" s="31">
        <f t="shared" si="187"/>
        <v>12586647.010000002</v>
      </c>
      <c r="DF163" s="31">
        <f t="shared" si="187"/>
        <v>12586647.010000002</v>
      </c>
      <c r="DG163" s="31">
        <f t="shared" si="187"/>
        <v>17406975.77</v>
      </c>
      <c r="DH163" s="31">
        <f t="shared" si="187"/>
        <v>90600</v>
      </c>
      <c r="DI163" s="31">
        <f t="shared" si="187"/>
        <v>4716075.7699999996</v>
      </c>
      <c r="DJ163" s="31">
        <f t="shared" si="187"/>
        <v>0</v>
      </c>
      <c r="DK163" s="31">
        <f t="shared" si="187"/>
        <v>12600268</v>
      </c>
      <c r="DL163" s="31">
        <f t="shared" si="187"/>
        <v>10806800</v>
      </c>
      <c r="DM163" s="31">
        <f t="shared" si="187"/>
        <v>91500</v>
      </c>
      <c r="DN163" s="31">
        <f t="shared" si="187"/>
        <v>217432</v>
      </c>
      <c r="DO163" s="31">
        <f t="shared" si="187"/>
        <v>0</v>
      </c>
      <c r="DP163" s="31">
        <f t="shared" si="187"/>
        <v>10497768</v>
      </c>
      <c r="DQ163" s="31">
        <f t="shared" si="187"/>
        <v>10575738.300000001</v>
      </c>
      <c r="DR163" s="31">
        <f t="shared" si="187"/>
        <v>95000</v>
      </c>
      <c r="DS163" s="31">
        <f t="shared" si="187"/>
        <v>217432</v>
      </c>
      <c r="DT163" s="31">
        <f t="shared" si="187"/>
        <v>0</v>
      </c>
      <c r="DU163" s="31">
        <f t="shared" si="187"/>
        <v>10263306.300000001</v>
      </c>
      <c r="DV163" s="31">
        <f t="shared" si="187"/>
        <v>10312576.6</v>
      </c>
      <c r="DW163" s="31">
        <f t="shared" si="187"/>
        <v>95000</v>
      </c>
      <c r="DX163" s="31">
        <f t="shared" si="187"/>
        <v>217432</v>
      </c>
      <c r="DY163" s="31">
        <f t="shared" si="187"/>
        <v>0</v>
      </c>
      <c r="DZ163" s="31">
        <f t="shared" si="187"/>
        <v>10000144.6</v>
      </c>
      <c r="EA163" s="25"/>
      <c r="EB163" s="2"/>
      <c r="EC163" s="2"/>
    </row>
    <row r="164" spans="1:133" ht="13.15" customHeight="1" x14ac:dyDescent="0.25">
      <c r="A164" s="26"/>
      <c r="B164" s="27"/>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27"/>
      <c r="AL164" s="27"/>
      <c r="AM164" s="27"/>
      <c r="AN164" s="28"/>
      <c r="AO164" s="32"/>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
      <c r="EC164" s="2"/>
    </row>
    <row r="165" spans="1:133" x14ac:dyDescent="0.25">
      <c r="A165" s="58"/>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c r="CB165" s="59"/>
      <c r="CC165" s="59"/>
      <c r="CD165" s="59"/>
      <c r="CE165" s="59"/>
      <c r="CF165" s="59"/>
      <c r="CG165" s="59"/>
      <c r="CH165" s="59"/>
      <c r="CI165" s="59"/>
      <c r="CJ165" s="59"/>
      <c r="CK165" s="59"/>
      <c r="CL165" s="59"/>
      <c r="CM165" s="59"/>
      <c r="CN165" s="59"/>
      <c r="CO165" s="59"/>
      <c r="CP165" s="59"/>
      <c r="CQ165" s="59"/>
      <c r="CR165" s="59"/>
      <c r="CS165" s="59"/>
      <c r="CT165" s="59"/>
      <c r="CU165" s="59"/>
      <c r="CV165" s="59"/>
      <c r="CW165" s="59"/>
      <c r="CX165" s="59"/>
      <c r="CY165" s="59"/>
      <c r="CZ165" s="59"/>
      <c r="DA165" s="59"/>
      <c r="DB165" s="59"/>
      <c r="DC165" s="59"/>
      <c r="DD165" s="59"/>
      <c r="DE165" s="59"/>
      <c r="DF165" s="59"/>
      <c r="DG165" s="59"/>
      <c r="DH165" s="59"/>
      <c r="DI165" s="59"/>
      <c r="DJ165" s="59"/>
      <c r="DK165" s="59"/>
      <c r="DL165" s="59"/>
      <c r="DM165" s="59"/>
      <c r="DN165" s="59"/>
      <c r="DO165" s="59"/>
      <c r="DP165" s="59"/>
      <c r="DQ165" s="59"/>
      <c r="DR165" s="59"/>
      <c r="DS165" s="59"/>
      <c r="DT165" s="59"/>
      <c r="DU165" s="59"/>
      <c r="DV165" s="59"/>
      <c r="DW165" s="59"/>
      <c r="DX165" s="59"/>
      <c r="DY165" s="59"/>
      <c r="DZ165" s="59"/>
      <c r="EA165" s="59"/>
      <c r="EB165" s="2"/>
      <c r="EC165" s="2"/>
    </row>
    <row r="166" spans="1:133" x14ac:dyDescent="0.25">
      <c r="A166" s="1" t="s">
        <v>427</v>
      </c>
    </row>
  </sheetData>
  <mergeCells count="286">
    <mergeCell ref="DR1:DU1"/>
    <mergeCell ref="DF8:DF13"/>
    <mergeCell ref="DW1:DZ1"/>
    <mergeCell ref="DC3:DF3"/>
    <mergeCell ref="DH3:DK3"/>
    <mergeCell ref="DM3:DP3"/>
    <mergeCell ref="DR3:DU3"/>
    <mergeCell ref="EA4:EA13"/>
    <mergeCell ref="DV7:DZ7"/>
    <mergeCell ref="DV8:DV13"/>
    <mergeCell ref="DW8:DW13"/>
    <mergeCell ref="DX8:DX13"/>
    <mergeCell ref="DY8:DY13"/>
    <mergeCell ref="DZ8:DZ13"/>
    <mergeCell ref="DC8:DC13"/>
    <mergeCell ref="DG8:DG13"/>
    <mergeCell ref="DH8:DH13"/>
    <mergeCell ref="DI8:DI13"/>
    <mergeCell ref="DJ8:DJ13"/>
    <mergeCell ref="DK8:DK13"/>
    <mergeCell ref="DL8:DL13"/>
    <mergeCell ref="DL7:DP7"/>
    <mergeCell ref="DB7:DF7"/>
    <mergeCell ref="DG7:DK7"/>
    <mergeCell ref="DQ7:DU7"/>
    <mergeCell ref="DN8:DN13"/>
    <mergeCell ref="DO8:DO13"/>
    <mergeCell ref="DP8:DP13"/>
    <mergeCell ref="DQ8:DQ13"/>
    <mergeCell ref="DR8:DR13"/>
    <mergeCell ref="DS8:DS13"/>
    <mergeCell ref="DT8:DT13"/>
    <mergeCell ref="DU8:DU13"/>
    <mergeCell ref="BW8:BX8"/>
    <mergeCell ref="CB9:CB13"/>
    <mergeCell ref="DM1:DP1"/>
    <mergeCell ref="CR9:CR13"/>
    <mergeCell ref="CQ9:CQ13"/>
    <mergeCell ref="CS9:CS13"/>
    <mergeCell ref="CT9:CT13"/>
    <mergeCell ref="CU9:CU13"/>
    <mergeCell ref="CV9:CV13"/>
    <mergeCell ref="DM8:DM13"/>
    <mergeCell ref="CW8:CW13"/>
    <mergeCell ref="CX8:CX13"/>
    <mergeCell ref="CY8:CY13"/>
    <mergeCell ref="CZ8:CZ13"/>
    <mergeCell ref="DA8:DA13"/>
    <mergeCell ref="DB8:DB13"/>
    <mergeCell ref="DD8:DD13"/>
    <mergeCell ref="AC8:AC13"/>
    <mergeCell ref="AD8:AD13"/>
    <mergeCell ref="O8:O13"/>
    <mergeCell ref="N8:N13"/>
    <mergeCell ref="A1:BM1"/>
    <mergeCell ref="A2:BM2"/>
    <mergeCell ref="A3:BR3"/>
    <mergeCell ref="C7:F7"/>
    <mergeCell ref="C4:AI5"/>
    <mergeCell ref="C6:Z6"/>
    <mergeCell ref="AA6:AF6"/>
    <mergeCell ref="G7:J7"/>
    <mergeCell ref="K7:N7"/>
    <mergeCell ref="O7:R7"/>
    <mergeCell ref="S7:V7"/>
    <mergeCell ref="F8:F13"/>
    <mergeCell ref="E8:E13"/>
    <mergeCell ref="P8:P13"/>
    <mergeCell ref="Q8:Q13"/>
    <mergeCell ref="R8:R13"/>
    <mergeCell ref="S8:S13"/>
    <mergeCell ref="BO1:BR1"/>
    <mergeCell ref="BP9:BP13"/>
    <mergeCell ref="BN8:BR8"/>
    <mergeCell ref="AK14:AN14"/>
    <mergeCell ref="BB8:BB13"/>
    <mergeCell ref="BD8:BD13"/>
    <mergeCell ref="BC8:BC13"/>
    <mergeCell ref="BE8:BE13"/>
    <mergeCell ref="BF8:BF13"/>
    <mergeCell ref="BG8:BG13"/>
    <mergeCell ref="AK8:AK13"/>
    <mergeCell ref="AL8:AL13"/>
    <mergeCell ref="AM8:AM13"/>
    <mergeCell ref="AN8:AN13"/>
    <mergeCell ref="AO9:AO13"/>
    <mergeCell ref="AP9:AP13"/>
    <mergeCell ref="AQ9:AQ13"/>
    <mergeCell ref="BA8:BA13"/>
    <mergeCell ref="AZ8:AZ13"/>
    <mergeCell ref="AY8:AY13"/>
    <mergeCell ref="AU9:AU13"/>
    <mergeCell ref="CK8:CK13"/>
    <mergeCell ref="CL8:CL13"/>
    <mergeCell ref="CD8:CD13"/>
    <mergeCell ref="CE8:CE13"/>
    <mergeCell ref="CF8:CF13"/>
    <mergeCell ref="CG8:CG13"/>
    <mergeCell ref="CH8:CH13"/>
    <mergeCell ref="CI8:CI13"/>
    <mergeCell ref="CJ8:CJ13"/>
    <mergeCell ref="BH8:BH13"/>
    <mergeCell ref="BI8:BM8"/>
    <mergeCell ref="BI9:BI13"/>
    <mergeCell ref="CC8:CC13"/>
    <mergeCell ref="BN9:BN13"/>
    <mergeCell ref="BO9:BO13"/>
    <mergeCell ref="BQ9:BQ13"/>
    <mergeCell ref="BR9:BR13"/>
    <mergeCell ref="BS9:BS13"/>
    <mergeCell ref="BT9:BT13"/>
    <mergeCell ref="BU9:BU13"/>
    <mergeCell ref="BV9:BV13"/>
    <mergeCell ref="BW9:BW13"/>
    <mergeCell ref="BX9:BX13"/>
    <mergeCell ref="AA8:AA13"/>
    <mergeCell ref="AB8:AB13"/>
    <mergeCell ref="AG6:AI6"/>
    <mergeCell ref="AG7:AI7"/>
    <mergeCell ref="BO2:BR2"/>
    <mergeCell ref="DC1:DF1"/>
    <mergeCell ref="DH1:DK1"/>
    <mergeCell ref="CS1:CV1"/>
    <mergeCell ref="CX1:DA1"/>
    <mergeCell ref="CI1:CL1"/>
    <mergeCell ref="CN1:CQ1"/>
    <mergeCell ref="BU1:CA1"/>
    <mergeCell ref="CD1:CG1"/>
    <mergeCell ref="CH7:CL7"/>
    <mergeCell ref="AO4:BR6"/>
    <mergeCell ref="AW9:AW13"/>
    <mergeCell ref="AX9:AX13"/>
    <mergeCell ref="AU8:AV8"/>
    <mergeCell ref="AO8:AP8"/>
    <mergeCell ref="AQ8:AR8"/>
    <mergeCell ref="AS8:AT8"/>
    <mergeCell ref="AR9:AR13"/>
    <mergeCell ref="AS9:AS13"/>
    <mergeCell ref="AT9:AT13"/>
    <mergeCell ref="BU2:CA2"/>
    <mergeCell ref="CD2:CG2"/>
    <mergeCell ref="BS4:CV6"/>
    <mergeCell ref="CD3:CG3"/>
    <mergeCell ref="CI3:CL3"/>
    <mergeCell ref="CN3:CQ3"/>
    <mergeCell ref="CW4:DK6"/>
    <mergeCell ref="BS7:CB7"/>
    <mergeCell ref="BJ9:BJ13"/>
    <mergeCell ref="BK9:BK13"/>
    <mergeCell ref="BM9:BM13"/>
    <mergeCell ref="BL9:BL13"/>
    <mergeCell ref="BI7:BR7"/>
    <mergeCell ref="CC7:CG7"/>
    <mergeCell ref="DE8:DE13"/>
    <mergeCell ref="CM9:CM13"/>
    <mergeCell ref="CN9:CN13"/>
    <mergeCell ref="CO9:CO13"/>
    <mergeCell ref="CP9:CP13"/>
    <mergeCell ref="BY9:BY13"/>
    <mergeCell ref="BZ9:BZ13"/>
    <mergeCell ref="CA9:CA13"/>
    <mergeCell ref="BS8:BT8"/>
    <mergeCell ref="BU8:BV8"/>
    <mergeCell ref="CI2:CL2"/>
    <mergeCell ref="CN2:CQ2"/>
    <mergeCell ref="CS2:CV2"/>
    <mergeCell ref="CX2:DA2"/>
    <mergeCell ref="DC2:DF2"/>
    <mergeCell ref="DH2:DK2"/>
    <mergeCell ref="DM2:DP2"/>
    <mergeCell ref="DR2:DU2"/>
    <mergeCell ref="DW2:DZ2"/>
    <mergeCell ref="K8:K13"/>
    <mergeCell ref="J8:J13"/>
    <mergeCell ref="I8:I13"/>
    <mergeCell ref="DL4:DZ6"/>
    <mergeCell ref="CW7:DA7"/>
    <mergeCell ref="CM7:CV7"/>
    <mergeCell ref="DW3:DZ3"/>
    <mergeCell ref="BU3:CA3"/>
    <mergeCell ref="CS3:CV3"/>
    <mergeCell ref="CX3:DA3"/>
    <mergeCell ref="W7:Z7"/>
    <mergeCell ref="AA7:AC7"/>
    <mergeCell ref="AD7:AF7"/>
    <mergeCell ref="W8:W13"/>
    <mergeCell ref="X8:X13"/>
    <mergeCell ref="Y8:Y13"/>
    <mergeCell ref="AO7:AX7"/>
    <mergeCell ref="AY7:BC7"/>
    <mergeCell ref="BD7:BH7"/>
    <mergeCell ref="AJ4:AJ13"/>
    <mergeCell ref="AK4:AN7"/>
    <mergeCell ref="AW8:AX8"/>
    <mergeCell ref="AV9:AV13"/>
    <mergeCell ref="Z8:Z13"/>
    <mergeCell ref="AJ159:AJ160"/>
    <mergeCell ref="M8:M13"/>
    <mergeCell ref="U8:U13"/>
    <mergeCell ref="BY8:BZ8"/>
    <mergeCell ref="CA8:CB8"/>
    <mergeCell ref="A165:EA165"/>
    <mergeCell ref="AF8:AF13"/>
    <mergeCell ref="AE8:AE13"/>
    <mergeCell ref="AG8:AG13"/>
    <mergeCell ref="AH8:AH13"/>
    <mergeCell ref="AI8:AI13"/>
    <mergeCell ref="AJ98:AJ102"/>
    <mergeCell ref="AJ93:AJ96"/>
    <mergeCell ref="AJ103:AJ108"/>
    <mergeCell ref="AJ110:AJ120"/>
    <mergeCell ref="AJ121:AJ124"/>
    <mergeCell ref="AJ126:AJ130"/>
    <mergeCell ref="AJ131:AJ133"/>
    <mergeCell ref="AJ134:AJ135"/>
    <mergeCell ref="AJ138:AJ139"/>
    <mergeCell ref="CM8:CQ8"/>
    <mergeCell ref="CR8:CV8"/>
    <mergeCell ref="D8:D13"/>
    <mergeCell ref="L8:L13"/>
    <mergeCell ref="B83:B84"/>
    <mergeCell ref="B85:B87"/>
    <mergeCell ref="B88:B90"/>
    <mergeCell ref="B159:B160"/>
    <mergeCell ref="AJ88:AJ90"/>
    <mergeCell ref="AJ91:AJ92"/>
    <mergeCell ref="A4:A13"/>
    <mergeCell ref="B4:B13"/>
    <mergeCell ref="C8:C13"/>
    <mergeCell ref="B93:B96"/>
    <mergeCell ref="B91:B92"/>
    <mergeCell ref="B98:B102"/>
    <mergeCell ref="B103:B108"/>
    <mergeCell ref="AJ18:AJ21"/>
    <mergeCell ref="AJ22:AJ29"/>
    <mergeCell ref="AJ30:AJ48"/>
    <mergeCell ref="AJ49:AJ68"/>
    <mergeCell ref="AJ70:AJ79"/>
    <mergeCell ref="AJ80:AJ82"/>
    <mergeCell ref="AJ83:AJ84"/>
    <mergeCell ref="AJ85:AJ87"/>
    <mergeCell ref="AJ141:AJ142"/>
    <mergeCell ref="AJ145:AJ150"/>
    <mergeCell ref="AJ154:AJ158"/>
    <mergeCell ref="A159:A160"/>
    <mergeCell ref="A18:A21"/>
    <mergeCell ref="A22:A29"/>
    <mergeCell ref="A30:A48"/>
    <mergeCell ref="A49:A68"/>
    <mergeCell ref="A70:A79"/>
    <mergeCell ref="A80:A82"/>
    <mergeCell ref="A83:A84"/>
    <mergeCell ref="A85:A87"/>
    <mergeCell ref="A88:A90"/>
    <mergeCell ref="A91:A92"/>
    <mergeCell ref="A93:A96"/>
    <mergeCell ref="A110:A120"/>
    <mergeCell ref="A121:A124"/>
    <mergeCell ref="A126:A130"/>
    <mergeCell ref="A131:A133"/>
    <mergeCell ref="A134:A135"/>
    <mergeCell ref="A138:A139"/>
    <mergeCell ref="A141:A142"/>
    <mergeCell ref="A145:A150"/>
    <mergeCell ref="A154:A158"/>
    <mergeCell ref="H8:H13"/>
    <mergeCell ref="G8:G13"/>
    <mergeCell ref="V8:V13"/>
    <mergeCell ref="T8:T13"/>
    <mergeCell ref="A103:A108"/>
    <mergeCell ref="A98:A102"/>
    <mergeCell ref="B126:B130"/>
    <mergeCell ref="B131:B133"/>
    <mergeCell ref="B134:B135"/>
    <mergeCell ref="B138:B139"/>
    <mergeCell ref="B141:B142"/>
    <mergeCell ref="B145:B150"/>
    <mergeCell ref="B154:B158"/>
    <mergeCell ref="B18:B21"/>
    <mergeCell ref="B110:B120"/>
    <mergeCell ref="B121:B124"/>
    <mergeCell ref="B22:B29"/>
    <mergeCell ref="B30:B48"/>
    <mergeCell ref="B49:B68"/>
    <mergeCell ref="B70:B79"/>
    <mergeCell ref="B80:B82"/>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1&lt;/string&gt;&#10;    &lt;string&gt;31.12.2021&lt;/string&gt;&#10;  &lt;/DateInfo&gt;&#10;  &lt;Code&gt;SQUERY_REESTR_RO_76N&lt;/Code&gt;&#10;  &lt;ObjectCode&gt;SQUERY_REESTR_RO_76N&lt;/ObjectCode&gt;&#10;  &lt;DocName&gt;Реестр расходных обязательств (Приказ МФ РФ №34н)&lt;/DocName&gt;&#10;  &lt;VariantName&gt;РРО 34н (КБК)&lt;/VariantName&gt;&#10;  &lt;VariantLink&gt;60285166&lt;/VariantLink&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C9FE914-CD51-42E0-B8C8-9BC05C95CD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CBSP6</cp:lastModifiedBy>
  <dcterms:created xsi:type="dcterms:W3CDTF">2021-05-17T05:35:06Z</dcterms:created>
  <dcterms:modified xsi:type="dcterms:W3CDTF">2021-05-27T13:42:21Z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(КБК).xlsx</vt:lpwstr>
  </property>
  <property fmtid="{D5CDD505-2E9C-101B-9397-08002B2CF9AE}" pid="3" name="Название отчета">
    <vt:lpwstr>РРО 34н (КБК).xlsx</vt:lpwstr>
  </property>
  <property fmtid="{D5CDD505-2E9C-101B-9397-08002B2CF9AE}" pid="4" name="Версия клиента">
    <vt:lpwstr>20.2.16.1260 (.NET 4.0)</vt:lpwstr>
  </property>
  <property fmtid="{D5CDD505-2E9C-101B-9397-08002B2CF9AE}" pid="5" name="Версия базы">
    <vt:lpwstr>20.2.2923.1607852088</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kasibr_2021</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